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230" windowWidth="19230" windowHeight="3975" tabRatio="802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" sheetId="24" r:id="rId10"/>
    <sheet name="Solvencia" sheetId="23" r:id="rId11"/>
    <sheet name="Solvencia (IFRS9)" sheetId="25" r:id="rId12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Morosidad!$A$4:$K$65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Solvencia!$A$4:$K$65</definedName>
    <definedName name="_xlnm.Print_Area" localSheetId="11">'Solvencia (IFRS9)'!$A$4:$J$58</definedName>
  </definedNames>
  <calcPr calcId="145621"/>
</workbook>
</file>

<file path=xl/calcChain.xml><?xml version="1.0" encoding="utf-8"?>
<calcChain xmlns="http://schemas.openxmlformats.org/spreadsheetml/2006/main">
  <c r="I14" i="18" l="1"/>
  <c r="H14" i="18"/>
  <c r="E45" i="11"/>
  <c r="E37" i="11"/>
  <c r="E36" i="11"/>
  <c r="E50" i="11"/>
  <c r="E49" i="11"/>
  <c r="E48" i="11"/>
  <c r="E47" i="11"/>
  <c r="E46" i="11"/>
  <c r="E44" i="11"/>
  <c r="E43" i="11"/>
  <c r="E42" i="11"/>
  <c r="E41" i="11"/>
  <c r="E40" i="11"/>
  <c r="E39" i="11"/>
  <c r="E38" i="11"/>
  <c r="G30" i="24" l="1"/>
  <c r="G32" i="21"/>
  <c r="G35" i="20"/>
  <c r="F30" i="17"/>
  <c r="F31" i="16"/>
  <c r="F30" i="15"/>
  <c r="F34" i="24" l="1"/>
  <c r="F31" i="24"/>
  <c r="G14" i="24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5" i="20" l="1"/>
  <c r="E30" i="17"/>
  <c r="F61" i="23" l="1"/>
  <c r="F57" i="23"/>
  <c r="F41" i="21"/>
  <c r="F40" i="21"/>
  <c r="F39" i="21"/>
  <c r="F38" i="21"/>
  <c r="F37" i="21"/>
  <c r="F36" i="21"/>
  <c r="F42" i="20"/>
  <c r="F40" i="20"/>
  <c r="F38" i="20"/>
  <c r="F36" i="20" l="1"/>
  <c r="F33" i="21"/>
  <c r="F41" i="20"/>
  <c r="F35" i="24" l="1"/>
  <c r="F33" i="24"/>
  <c r="F35" i="21" l="1"/>
  <c r="F34" i="21" l="1"/>
  <c r="F44" i="20" l="1"/>
  <c r="F43" i="20" l="1"/>
  <c r="F36" i="24" l="1"/>
  <c r="F32" i="24" l="1"/>
  <c r="F45" i="20" l="1"/>
  <c r="F46" i="20" l="1"/>
  <c r="F37" i="20"/>
  <c r="F39" i="20" l="1"/>
  <c r="E39" i="16" l="1"/>
  <c r="E31" i="17" l="1"/>
  <c r="E33" i="17"/>
  <c r="E35" i="17"/>
  <c r="E32" i="17"/>
  <c r="E34" i="17"/>
  <c r="E36" i="17"/>
  <c r="E35" i="15" l="1"/>
  <c r="E34" i="15" l="1"/>
  <c r="E33" i="15"/>
  <c r="E32" i="15" l="1"/>
  <c r="E31" i="15" l="1"/>
  <c r="F43" i="23" l="1"/>
  <c r="F45" i="23"/>
  <c r="F47" i="23"/>
  <c r="F49" i="23"/>
  <c r="F59" i="23"/>
  <c r="F44" i="23"/>
  <c r="F46" i="23"/>
  <c r="F48" i="23"/>
  <c r="F53" i="23"/>
  <c r="F60" i="23"/>
  <c r="E38" i="16" l="1"/>
  <c r="E40" i="16" l="1"/>
  <c r="E37" i="16" l="1"/>
  <c r="E35" i="16"/>
  <c r="E36" i="16"/>
  <c r="F50" i="23" l="1"/>
  <c r="F52" i="23" l="1"/>
  <c r="F51" i="23"/>
  <c r="F54" i="23" l="1"/>
  <c r="F56" i="23"/>
  <c r="F55" i="23"/>
  <c r="E34" i="16" l="1"/>
  <c r="E33" i="16"/>
  <c r="E32" i="16"/>
</calcChain>
</file>

<file path=xl/sharedStrings.xml><?xml version="1.0" encoding="utf-8"?>
<sst xmlns="http://schemas.openxmlformats.org/spreadsheetml/2006/main" count="382" uniqueCount="202">
  <si>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</si>
  <si>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</si>
  <si>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</si>
  <si>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</si>
  <si>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</si>
  <si>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</si>
  <si>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</si>
  <si>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</si>
  <si>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</si>
  <si>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</si>
  <si>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</si>
  <si>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</si>
  <si>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</si>
  <si>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</si>
  <si>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</si>
  <si>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</si>
  <si>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</si>
  <si>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</si>
  <si>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</si>
  <si>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</si>
  <si>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</si>
  <si>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</si>
  <si>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</si>
  <si>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</si>
  <si>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</si>
  <si>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</si>
  <si>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</si>
  <si>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</si>
  <si>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</si>
  <si>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</si>
  <si>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</si>
  <si>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</si>
  <si>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</si>
  <si>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</si>
  <si>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</si>
  <si>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</si>
  <si>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</si>
  <si>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</si>
  <si>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</si>
  <si>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</si>
  <si>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</si>
  <si>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</si>
  <si>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</si>
  <si>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</si>
  <si>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</si>
  <si>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</si>
  <si>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</si>
  <si>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</si>
  <si>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</si>
  <si>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</si>
  <si>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</si>
  <si>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</si>
  <si>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</si>
  <si>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</si>
  <si>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</si>
  <si>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</si>
  <si>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</si>
  <si>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</si>
  <si>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</si>
  <si>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</si>
  <si>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</si>
  <si>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</si>
  <si>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</si>
  <si>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</si>
  <si>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</si>
  <si>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</si>
  <si>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</si>
  <si>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</si>
  <si>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</si>
  <si>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</si>
  <si>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</si>
  <si>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</si>
  <si>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</si>
  <si>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</si>
  <si>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</si>
  <si>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</si>
  <si>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</si>
  <si>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</si>
  <si>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</si>
  <si>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</si>
  <si>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</si>
  <si>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</si>
  <si>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</si>
  <si>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</si>
  <si>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</si>
  <si>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</si>
  <si>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</si>
  <si>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</si>
  <si>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</si>
  <si>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</si>
  <si>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</si>
  <si>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</si>
  <si>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</si>
  <si>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</si>
  <si>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</si>
  <si>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</si>
  <si>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</si>
  <si>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</si>
  <si>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</si>
  <si>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</si>
  <si>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</si>
  <si>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</si>
  <si>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</si>
  <si>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</si>
  <si>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</si>
  <si>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</si>
  <si>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</si>
  <si>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</si>
  <si>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</si>
  <si>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</si>
  <si>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</si>
  <si>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</si>
  <si>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</si>
  <si>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</si>
  <si>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</si>
  <si>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</si>
  <si>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</si>
  <si>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</si>
  <si>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</si>
  <si>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</si>
  <si>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</si>
  <si>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</si>
  <si>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</si>
  <si>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</si>
  <si>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</si>
  <si>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</si>
  <si>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</si>
  <si>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</si>
  <si>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</si>
  <si>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</si>
  <si>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</si>
  <si>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</si>
  <si>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</si>
  <si>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</si>
  <si>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incluyen el 50% del beneficio obtenido y las provisiones realizadas hasta la fecha.</t>
    </r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</si>
  <si>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</si>
  <si>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</si>
  <si>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</si>
  <si>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</si>
  <si>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</si>
  <si>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</si>
  <si>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</si>
  <si>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</si>
  <si>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1T19</t>
  </si>
  <si>
    <t>2T2019</t>
  </si>
  <si>
    <t>2T19</t>
  </si>
  <si>
    <t>2T18</t>
  </si>
  <si>
    <r>
      <t>2T19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</si>
  <si>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2T18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</si>
  <si>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1T19</t>
    </r>
    <r>
      <rPr>
        <vertAlign val="superscript"/>
        <sz val="11"/>
        <color theme="1"/>
        <rFont val="Calibri"/>
        <family val="2"/>
        <scheme val="minor"/>
      </rPr>
      <t>1</t>
    </r>
  </si>
  <si>
    <t>Solvencia. Detalle</t>
  </si>
  <si>
    <t xml:space="preserve">Comparación de los fondos propios y de las ratios de capital y de apalancamiento de las entidades </t>
  </si>
  <si>
    <t xml:space="preserve">con y sin la aplicación de las disposiciones transitorias de la NIIF 9 </t>
  </si>
  <si>
    <t>T</t>
  </si>
  <si>
    <t>T-2</t>
  </si>
  <si>
    <t>T-4</t>
  </si>
  <si>
    <t>Capital disponible (importes)</t>
  </si>
  <si>
    <t>Capital de nivel 1 ordinario (CET1)</t>
  </si>
  <si>
    <t>Capital de nivel 1 ordinario (CET1) si no se hubieran aplicado las disposiciones transitorias de la NIIF 9 o de ECL análogas</t>
  </si>
  <si>
    <t>Capital de nivel 1 (T1)</t>
  </si>
  <si>
    <t>Capital de nivel 1 (T1) si no se hubieran aplicado las disposiciones transitorias de la NIIF 9 o de ECL análogas</t>
  </si>
  <si>
    <t>Capital total si no se hubieran aplicado las disposiciones transitorias de la NIIF 9 o de ECL análogas</t>
  </si>
  <si>
    <t>Activos ponderados por riesgo (importes)</t>
  </si>
  <si>
    <t>Total activos ponderados por riesgo</t>
  </si>
  <si>
    <t>Total activos ponderados por riesgo si no se hubieran aplicado las disposiciones transitorias de la NIIF 9 o de ECL análogas</t>
  </si>
  <si>
    <t>Ratios de capital</t>
  </si>
  <si>
    <t>Capital de nivel 1 ordinario (CET1) (en porcentaje del importe de la exposición al riesgo)</t>
  </si>
  <si>
    <t>Capital de nivel 1 ordinario (CET1) (en porcentaje del importe de la exposición al riesgo) si no se hubieran aplicado las disposiciones transitorias de la NIIF 9 o de ECL análogas</t>
  </si>
  <si>
    <t>Capital de nivel 1 (T1) (en porcentaje del importe de la exposición al riesgo)</t>
  </si>
  <si>
    <t>Capital de nivel 1 (T1) (en porcentaje del importe de la exposición al riesgo) si no se hubieran aplicado las disposiciones transitorias de la NIIF 9 o de ECL análogas</t>
  </si>
  <si>
    <t>Capital total (en porcentaje del importe de la exposición al riesgo)</t>
  </si>
  <si>
    <t>Capital total (en porcentaje del importe de la exposición al riesgo) si no se hubieran aplicado las disposiciones transitorias de la NIIF 9 o de ECL análogas</t>
  </si>
  <si>
    <t>Medida de la exposición total correspondiente a la ratio de apalancamiento</t>
  </si>
  <si>
    <t>Ratio de apalancamiento si no se hubieran aplicado las disposiciones transitorias de la NIIF 9 o de ECL análogas</t>
  </si>
  <si>
    <t>-</t>
  </si>
  <si>
    <t>19 bp</t>
  </si>
  <si>
    <t>18 bp</t>
  </si>
  <si>
    <t>2 bp</t>
  </si>
  <si>
    <t>79 bp</t>
  </si>
  <si>
    <t>153 bp</t>
  </si>
  <si>
    <t>4 bp</t>
  </si>
  <si>
    <t>0 bp</t>
  </si>
  <si>
    <t>55 bp</t>
  </si>
  <si>
    <t>203 bp</t>
  </si>
  <si>
    <t>50 bp</t>
  </si>
  <si>
    <t>15 bp</t>
  </si>
  <si>
    <t>76 bp</t>
  </si>
  <si>
    <t>29 bp</t>
  </si>
  <si>
    <t>4256 bp</t>
  </si>
  <si>
    <t>564 bp</t>
  </si>
  <si>
    <t>-578 bp</t>
  </si>
  <si>
    <t>41 bp</t>
  </si>
  <si>
    <t>13 bp</t>
  </si>
  <si>
    <t>35 bp</t>
  </si>
  <si>
    <t>1482 bp</t>
  </si>
  <si>
    <t>5 bp</t>
  </si>
  <si>
    <t>193 bp</t>
  </si>
  <si>
    <t>n.s</t>
  </si>
  <si>
    <t>-111 bp</t>
  </si>
  <si>
    <t>811 bp</t>
  </si>
  <si>
    <t>-25 bp</t>
  </si>
  <si>
    <t>-230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</si>
</sst>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  <xf numFmtId="164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/>
    </xf>
    <xf numFmtId="10" fontId="7" fillId="3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vertical="top"/>
    </xf>
    <xf numFmtId="10" fontId="2" fillId="2" borderId="0" xfId="1" applyNumberFormat="1" applyFont="1" applyFill="1" applyBorder="1" applyAlignment="1">
      <alignment horizontal="center" vertical="top"/>
    </xf>
    <xf numFmtId="0" fontId="9" fillId="2" borderId="0" xfId="0" applyFont="1" applyFill="1" applyAlignment="1"/>
    <xf numFmtId="164" fontId="1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/>
    <xf numFmtId="0" fontId="0" fillId="2" borderId="0" xfId="0" applyFill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orosidad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Contenidos!A1"/><Relationship Id="rId1" Type="http://schemas.openxmlformats.org/officeDocument/2006/relationships/hyperlink" Target="#Solvenci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Periodo</a:t>
          </a:r>
          <a:r>
            <a:rPr lang="es-ES" sz="1150" b="1" i="0" baseline="0">
              <a:solidFill>
                <a:schemeClr val="bg1"/>
              </a:solidFill>
              <a:latin typeface="Calibri" pitchFamily="34" charset="0"/>
            </a:rPr>
            <a:t> transicional</a:t>
          </a:r>
          <a:endParaRPr lang="es-ES" sz="1150" b="1" i="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144</v>
      </c>
      <c r="D10" s="3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60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2T19</v>
      </c>
      <c r="G14" s="9" t="str">
        <f>+'KF-B'!F14</f>
        <v>2T18</v>
      </c>
      <c r="H14" s="9" t="s">
        <v>0</v>
      </c>
    </row>
    <row r="15" spans="2:8" s="19" customFormat="1" x14ac:dyDescent="0.25">
      <c r="B15" s="19" t="s">
        <v>41</v>
      </c>
      <c r="F15" s="20">
        <v>42875.375999999997</v>
      </c>
      <c r="G15" s="25">
        <v>42895.841</v>
      </c>
      <c r="H15" s="35">
        <v>-4.7708587879191633E-4</v>
      </c>
    </row>
    <row r="16" spans="2:8" x14ac:dyDescent="0.25">
      <c r="B16" s="21" t="s">
        <v>136</v>
      </c>
      <c r="C16" s="21"/>
      <c r="D16" s="21"/>
      <c r="E16" s="21"/>
      <c r="F16" s="20">
        <v>43813.961000000003</v>
      </c>
      <c r="G16" s="23">
        <v>43970.571000000004</v>
      </c>
      <c r="H16" s="41">
        <v>-3.561700392746836E-3</v>
      </c>
    </row>
    <row r="17" spans="2:8" x14ac:dyDescent="0.25">
      <c r="B17" s="19" t="s">
        <v>137</v>
      </c>
      <c r="C17" s="19"/>
      <c r="D17" s="19"/>
      <c r="E17" s="19"/>
      <c r="F17" s="20">
        <v>1526.6010000000001</v>
      </c>
      <c r="G17" s="25">
        <v>2034.817</v>
      </c>
      <c r="H17" s="35">
        <v>-0.24976005213245212</v>
      </c>
    </row>
    <row r="18" spans="2:8" ht="15" customHeight="1" x14ac:dyDescent="0.25">
      <c r="B18" s="5" t="s">
        <v>135</v>
      </c>
      <c r="C18" s="5"/>
      <c r="D18" s="5"/>
      <c r="E18" s="5"/>
      <c r="F18" s="69">
        <v>3.3762994765860907E-2</v>
      </c>
      <c r="G18" s="70">
        <v>4.4857196787414629E-2</v>
      </c>
      <c r="H18" s="71" t="s">
        <v>198</v>
      </c>
    </row>
    <row r="19" spans="2:8" x14ac:dyDescent="0.25">
      <c r="B19" s="19" t="s">
        <v>105</v>
      </c>
      <c r="C19" s="19"/>
      <c r="D19" s="19"/>
      <c r="E19" s="19"/>
      <c r="F19" s="20">
        <v>880.93000000000006</v>
      </c>
      <c r="G19" s="25">
        <v>1001.498</v>
      </c>
      <c r="H19" s="35">
        <v>-0.12038765928638895</v>
      </c>
    </row>
    <row r="20" spans="2:8" ht="15" customHeight="1" x14ac:dyDescent="0.25">
      <c r="B20" s="5" t="s">
        <v>138</v>
      </c>
      <c r="C20" s="5"/>
      <c r="D20" s="5"/>
      <c r="E20" s="5"/>
      <c r="F20" s="69">
        <v>0.56693848840000594</v>
      </c>
      <c r="G20" s="70">
        <v>0.48584662642758664</v>
      </c>
      <c r="H20" s="71" t="s">
        <v>199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139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27</v>
      </c>
      <c r="G28" s="4"/>
    </row>
    <row r="29" spans="2:8" x14ac:dyDescent="0.25">
      <c r="B29" s="73" t="s">
        <v>49</v>
      </c>
      <c r="G29" s="4"/>
    </row>
    <row r="30" spans="2:8" x14ac:dyDescent="0.25">
      <c r="B30" s="7"/>
      <c r="C30" s="7"/>
      <c r="D30" s="7"/>
      <c r="E30" s="7"/>
      <c r="F30" s="8" t="str">
        <f>+F14</f>
        <v>2T19</v>
      </c>
      <c r="G30" s="9" t="str">
        <f>+'KF-B'!F36</f>
        <v>1T19</v>
      </c>
      <c r="H30" s="9" t="s">
        <v>0</v>
      </c>
    </row>
    <row r="31" spans="2:8" x14ac:dyDescent="0.25">
      <c r="B31" s="19" t="s">
        <v>41</v>
      </c>
      <c r="C31" s="19"/>
      <c r="D31" s="19"/>
      <c r="E31" s="19"/>
      <c r="F31" s="20">
        <f t="shared" ref="F31:F36" si="0">+F15</f>
        <v>42875.375999999997</v>
      </c>
      <c r="G31" s="25">
        <v>41640.084999999999</v>
      </c>
      <c r="H31" s="35">
        <v>2.9665909663729062E-2</v>
      </c>
    </row>
    <row r="32" spans="2:8" x14ac:dyDescent="0.25">
      <c r="B32" s="21" t="s">
        <v>136</v>
      </c>
      <c r="C32" s="21"/>
      <c r="D32" s="21"/>
      <c r="E32" s="21"/>
      <c r="F32" s="22">
        <f t="shared" si="0"/>
        <v>43813.961000000003</v>
      </c>
      <c r="G32" s="23">
        <v>42651.921000000002</v>
      </c>
      <c r="H32" s="41">
        <v>2.7244728320677591E-2</v>
      </c>
    </row>
    <row r="33" spans="2:8" x14ac:dyDescent="0.25">
      <c r="B33" s="19" t="s">
        <v>137</v>
      </c>
      <c r="C33" s="19"/>
      <c r="D33" s="19"/>
      <c r="E33" s="19"/>
      <c r="F33" s="20">
        <f t="shared" si="0"/>
        <v>1526.6010000000001</v>
      </c>
      <c r="G33" s="25">
        <v>1597.9580000000001</v>
      </c>
      <c r="H33" s="35">
        <v>-4.4655116091912306E-2</v>
      </c>
    </row>
    <row r="34" spans="2:8" ht="15" customHeight="1" x14ac:dyDescent="0.25">
      <c r="B34" s="5" t="s">
        <v>135</v>
      </c>
      <c r="C34" s="5"/>
      <c r="D34" s="5"/>
      <c r="E34" s="5"/>
      <c r="F34" s="69">
        <f t="shared" si="0"/>
        <v>3.3762994765860907E-2</v>
      </c>
      <c r="G34" s="70">
        <v>3.6254533001391968E-2</v>
      </c>
      <c r="H34" s="71" t="s">
        <v>200</v>
      </c>
    </row>
    <row r="35" spans="2:8" x14ac:dyDescent="0.25">
      <c r="B35" s="19" t="s">
        <v>105</v>
      </c>
      <c r="C35" s="19"/>
      <c r="D35" s="19"/>
      <c r="E35" s="19"/>
      <c r="F35" s="20">
        <f t="shared" si="0"/>
        <v>880.93000000000006</v>
      </c>
      <c r="G35" s="25">
        <v>959.06700000000001</v>
      </c>
      <c r="H35" s="35">
        <v>-8.1471888825285332E-2</v>
      </c>
    </row>
    <row r="36" spans="2:8" ht="15" customHeight="1" x14ac:dyDescent="0.25">
      <c r="B36" s="5" t="s">
        <v>138</v>
      </c>
      <c r="C36" s="5"/>
      <c r="D36" s="5"/>
      <c r="E36" s="5"/>
      <c r="F36" s="69">
        <f t="shared" si="0"/>
        <v>0.56693848840000594</v>
      </c>
      <c r="G36" s="70">
        <v>0.5899572787584082</v>
      </c>
      <c r="H36" s="71" t="s">
        <v>201</v>
      </c>
    </row>
    <row r="37" spans="2:8" x14ac:dyDescent="0.25">
      <c r="B37" s="5"/>
    </row>
    <row r="38" spans="2:8" ht="17.25" x14ac:dyDescent="0.25">
      <c r="B38" s="67" t="s">
        <v>139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ht="17.25" x14ac:dyDescent="0.25">
      <c r="B14" s="7"/>
      <c r="C14" s="7"/>
      <c r="D14" s="7"/>
      <c r="E14" s="7"/>
      <c r="F14" s="8" t="s">
        <v>147</v>
      </c>
      <c r="G14" s="9" t="s">
        <v>148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v>0</v>
      </c>
    </row>
    <row r="16" spans="2:8" x14ac:dyDescent="0.25">
      <c r="B16" s="21" t="s">
        <v>62</v>
      </c>
      <c r="C16" s="21"/>
      <c r="D16" s="21"/>
      <c r="E16" s="21"/>
      <c r="F16" s="22">
        <v>3220.51217297831</v>
      </c>
      <c r="G16" s="23">
        <v>3057.42913</v>
      </c>
      <c r="H16" s="41">
        <v>5.3339925814833267E-2</v>
      </c>
    </row>
    <row r="17" spans="2:9" x14ac:dyDescent="0.25">
      <c r="B17" s="21" t="s">
        <v>63</v>
      </c>
      <c r="C17" s="21"/>
      <c r="D17" s="21"/>
      <c r="E17" s="21"/>
      <c r="F17" s="22">
        <v>98.641000000000005</v>
      </c>
      <c r="G17" s="23">
        <v>93.917500000000004</v>
      </c>
      <c r="H17" s="41">
        <v>5.0294141134506365E-2</v>
      </c>
    </row>
    <row r="18" spans="2:9" x14ac:dyDescent="0.25">
      <c r="B18" s="21" t="s">
        <v>64</v>
      </c>
      <c r="C18" s="21"/>
      <c r="D18" s="21"/>
      <c r="E18" s="21"/>
      <c r="F18" s="22">
        <v>3.1925407837545552</v>
      </c>
      <c r="G18" s="23">
        <v>2.3654000000000002</v>
      </c>
      <c r="H18" s="41">
        <v>0.34968326023275353</v>
      </c>
    </row>
    <row r="19" spans="2:9" x14ac:dyDescent="0.25">
      <c r="B19" s="21" t="s">
        <v>65</v>
      </c>
      <c r="C19" s="21"/>
      <c r="D19" s="21"/>
      <c r="E19" s="21"/>
      <c r="F19" s="22">
        <v>494.80799999999999</v>
      </c>
      <c r="G19" s="23">
        <v>330.19499999999999</v>
      </c>
      <c r="H19" s="41">
        <v>0.49853268523145422</v>
      </c>
    </row>
    <row r="20" spans="2:9" x14ac:dyDescent="0.25">
      <c r="B20" s="21" t="s">
        <v>66</v>
      </c>
      <c r="C20" s="21"/>
      <c r="D20" s="21"/>
      <c r="E20" s="21"/>
      <c r="F20" s="22">
        <v>-342.21199999999999</v>
      </c>
      <c r="G20" s="23">
        <v>-342.64499999999998</v>
      </c>
      <c r="H20" s="41">
        <v>-1.263698580163175E-3</v>
      </c>
    </row>
    <row r="21" spans="2:9" x14ac:dyDescent="0.25">
      <c r="B21" s="21" t="s">
        <v>67</v>
      </c>
      <c r="C21" s="21"/>
      <c r="D21" s="21"/>
      <c r="E21" s="21"/>
      <c r="F21" s="22">
        <v>-519.48373026177444</v>
      </c>
      <c r="G21" s="23">
        <v>-457.95584982484615</v>
      </c>
      <c r="H21" s="41">
        <v>0.13435330165661341</v>
      </c>
    </row>
    <row r="22" spans="2:9" x14ac:dyDescent="0.25">
      <c r="B22" s="5" t="s">
        <v>68</v>
      </c>
      <c r="C22" s="5"/>
      <c r="D22" s="5"/>
      <c r="E22" s="5"/>
      <c r="F22" s="17">
        <v>5015.4579835002896</v>
      </c>
      <c r="G22" s="37">
        <v>4743.3061801751546</v>
      </c>
      <c r="H22" s="38">
        <v>5.7375972156848087E-2</v>
      </c>
    </row>
    <row r="23" spans="2:9" x14ac:dyDescent="0.25">
      <c r="B23" s="5" t="s">
        <v>69</v>
      </c>
      <c r="C23" s="5"/>
      <c r="D23" s="5"/>
      <c r="E23" s="5"/>
      <c r="F23" s="17">
        <v>5015.4579835002896</v>
      </c>
      <c r="G23" s="37">
        <v>4743.3061801751546</v>
      </c>
      <c r="H23" s="38">
        <v>5.7375972156848087E-2</v>
      </c>
    </row>
    <row r="24" spans="2:9" x14ac:dyDescent="0.25">
      <c r="B24" s="5" t="s">
        <v>70</v>
      </c>
      <c r="C24" s="5"/>
      <c r="D24" s="5"/>
      <c r="E24" s="5"/>
      <c r="F24" s="17">
        <v>5015.4579835002896</v>
      </c>
      <c r="G24" s="37">
        <v>4743.3061801751546</v>
      </c>
      <c r="H24" s="38">
        <v>5.7375972156848087E-2</v>
      </c>
    </row>
    <row r="25" spans="2:9" x14ac:dyDescent="0.25">
      <c r="B25" s="5" t="s">
        <v>71</v>
      </c>
      <c r="C25" s="5"/>
      <c r="D25" s="5"/>
      <c r="E25" s="5"/>
      <c r="F25" s="17">
        <v>30163.621542247718</v>
      </c>
      <c r="G25" s="37">
        <v>29404.259277259422</v>
      </c>
      <c r="H25" s="38">
        <v>2.5824907127504737E-2</v>
      </c>
    </row>
    <row r="26" spans="2:9" ht="17.25" x14ac:dyDescent="0.3">
      <c r="B26" s="6" t="s">
        <v>72</v>
      </c>
      <c r="C26" s="6"/>
      <c r="D26" s="6"/>
      <c r="E26" s="6"/>
      <c r="F26" s="42">
        <v>0.16627506005787626</v>
      </c>
      <c r="G26" s="43">
        <v>0.16131357486170442</v>
      </c>
      <c r="H26" s="44" t="s">
        <v>184</v>
      </c>
    </row>
    <row r="27" spans="2:9" ht="17.25" x14ac:dyDescent="0.3">
      <c r="B27" s="6" t="s">
        <v>73</v>
      </c>
      <c r="C27" s="6"/>
      <c r="D27" s="6"/>
      <c r="E27" s="6"/>
      <c r="F27" s="42">
        <v>0.16627506005787626</v>
      </c>
      <c r="G27" s="43">
        <v>0.16131357486170442</v>
      </c>
      <c r="H27" s="44" t="s">
        <v>184</v>
      </c>
    </row>
    <row r="28" spans="2:9" ht="17.25" x14ac:dyDescent="0.3">
      <c r="B28" s="6" t="s">
        <v>74</v>
      </c>
      <c r="C28" s="6"/>
      <c r="D28" s="6"/>
      <c r="E28" s="6"/>
      <c r="F28" s="42">
        <v>0.16627506005787626</v>
      </c>
      <c r="G28" s="43">
        <v>0.16131357486170442</v>
      </c>
      <c r="H28" s="44" t="s">
        <v>184</v>
      </c>
    </row>
    <row r="29" spans="2:9" ht="17.25" x14ac:dyDescent="0.3">
      <c r="B29" s="6" t="s">
        <v>75</v>
      </c>
      <c r="C29" s="6"/>
      <c r="D29" s="6"/>
      <c r="E29" s="6"/>
      <c r="F29" s="42">
        <v>8.1475715762250656E-2</v>
      </c>
      <c r="G29" s="43">
        <v>8.0011524977652265E-2</v>
      </c>
      <c r="H29" s="44" t="s">
        <v>185</v>
      </c>
    </row>
    <row r="30" spans="2:9" x14ac:dyDescent="0.25">
      <c r="B30" s="50" t="s">
        <v>8</v>
      </c>
      <c r="C30" s="21"/>
      <c r="D30" s="21"/>
      <c r="E30" s="21"/>
      <c r="F30" s="51"/>
      <c r="G30" s="21"/>
      <c r="H30" s="52"/>
      <c r="I30" s="78"/>
    </row>
    <row r="31" spans="2:9" x14ac:dyDescent="0.25">
      <c r="B31" s="53" t="s">
        <v>76</v>
      </c>
      <c r="C31" s="54"/>
      <c r="D31" s="54"/>
      <c r="E31" s="54"/>
      <c r="F31" s="55">
        <v>0.16354275255739423</v>
      </c>
      <c r="G31" s="77">
        <v>0.15598588447358527</v>
      </c>
      <c r="H31" s="56" t="s">
        <v>186</v>
      </c>
    </row>
    <row r="32" spans="2:9" x14ac:dyDescent="0.25">
      <c r="B32" s="50" t="s">
        <v>77</v>
      </c>
      <c r="C32" s="21"/>
      <c r="D32" s="21"/>
      <c r="E32" s="21"/>
      <c r="F32" s="57">
        <v>0.16354275255739423</v>
      </c>
      <c r="G32" s="58">
        <v>0.15598588447358527</v>
      </c>
      <c r="H32" s="59" t="s">
        <v>186</v>
      </c>
    </row>
    <row r="33" spans="2:8" x14ac:dyDescent="0.25">
      <c r="B33" s="50" t="s">
        <v>78</v>
      </c>
      <c r="C33" s="21"/>
      <c r="D33" s="21"/>
      <c r="E33" s="21"/>
      <c r="F33" s="57">
        <v>8.0359739457866161E-2</v>
      </c>
      <c r="G33" s="58">
        <v>7.7467509462774767E-2</v>
      </c>
      <c r="H33" s="59" t="s">
        <v>187</v>
      </c>
    </row>
    <row r="34" spans="2:8" x14ac:dyDescent="0.25">
      <c r="B34" s="50"/>
      <c r="C34" s="21"/>
      <c r="D34" s="21"/>
      <c r="E34" s="21"/>
      <c r="F34" s="58"/>
      <c r="G34" s="58"/>
      <c r="H34" s="59"/>
    </row>
    <row r="35" spans="2:8" x14ac:dyDescent="0.25">
      <c r="B35" s="67"/>
      <c r="C35" s="21"/>
      <c r="D35" s="21"/>
      <c r="E35" s="21"/>
      <c r="F35" s="58"/>
      <c r="G35" s="58"/>
      <c r="H35" s="59"/>
    </row>
    <row r="36" spans="2:8" x14ac:dyDescent="0.25">
      <c r="B36" s="50"/>
      <c r="C36" s="21"/>
      <c r="D36" s="21"/>
      <c r="E36" s="21"/>
      <c r="F36" s="58"/>
      <c r="G36" s="58"/>
      <c r="H36" s="59"/>
    </row>
    <row r="40" spans="2:8" ht="17.25" x14ac:dyDescent="0.3">
      <c r="B40" s="6" t="s">
        <v>27</v>
      </c>
      <c r="G40" s="4"/>
    </row>
    <row r="41" spans="2:8" x14ac:dyDescent="0.25">
      <c r="B41" s="73" t="s">
        <v>49</v>
      </c>
      <c r="G41" s="4"/>
    </row>
    <row r="42" spans="2:8" ht="17.25" x14ac:dyDescent="0.25">
      <c r="B42" s="7"/>
      <c r="C42" s="7"/>
      <c r="D42" s="7"/>
      <c r="E42" s="7"/>
      <c r="F42" s="8" t="s">
        <v>147</v>
      </c>
      <c r="G42" s="9" t="s">
        <v>149</v>
      </c>
      <c r="H42" s="9" t="s">
        <v>0</v>
      </c>
    </row>
    <row r="43" spans="2:8" x14ac:dyDescent="0.25">
      <c r="B43" s="21" t="s">
        <v>7</v>
      </c>
      <c r="C43" s="21"/>
      <c r="D43" s="21"/>
      <c r="E43" s="21"/>
      <c r="F43" s="22">
        <f t="shared" ref="F43:F57" si="0">+F15</f>
        <v>2060</v>
      </c>
      <c r="G43" s="23">
        <v>2060</v>
      </c>
      <c r="H43" s="41">
        <v>0</v>
      </c>
    </row>
    <row r="44" spans="2:8" x14ac:dyDescent="0.25">
      <c r="B44" s="21" t="s">
        <v>62</v>
      </c>
      <c r="C44" s="21"/>
      <c r="D44" s="21"/>
      <c r="E44" s="21"/>
      <c r="F44" s="22">
        <f t="shared" si="0"/>
        <v>3220.51217297831</v>
      </c>
      <c r="G44" s="23">
        <v>3220.51217297831</v>
      </c>
      <c r="H44" s="41">
        <v>0</v>
      </c>
    </row>
    <row r="45" spans="2:8" x14ac:dyDescent="0.25">
      <c r="B45" s="21" t="s">
        <v>63</v>
      </c>
      <c r="C45" s="21"/>
      <c r="D45" s="21"/>
      <c r="E45" s="21"/>
      <c r="F45" s="22">
        <f t="shared" si="0"/>
        <v>98.641000000000005</v>
      </c>
      <c r="G45" s="23">
        <v>53.207000000000001</v>
      </c>
      <c r="H45" s="41">
        <v>0.85391019978574256</v>
      </c>
    </row>
    <row r="46" spans="2:8" x14ac:dyDescent="0.25">
      <c r="B46" s="21" t="s">
        <v>64</v>
      </c>
      <c r="C46" s="21"/>
      <c r="D46" s="21"/>
      <c r="E46" s="21"/>
      <c r="F46" s="22">
        <f t="shared" si="0"/>
        <v>3.1925407837545552</v>
      </c>
      <c r="G46" s="23">
        <v>3.8166471673812903</v>
      </c>
      <c r="H46" s="41">
        <v>-0.16352215865291841</v>
      </c>
    </row>
    <row r="47" spans="2:8" x14ac:dyDescent="0.25">
      <c r="B47" s="21" t="s">
        <v>65</v>
      </c>
      <c r="C47" s="21"/>
      <c r="D47" s="21"/>
      <c r="E47" s="21"/>
      <c r="F47" s="22">
        <f t="shared" si="0"/>
        <v>494.80799999999999</v>
      </c>
      <c r="G47" s="23">
        <v>426.64699999999999</v>
      </c>
      <c r="H47" s="41">
        <v>0.15975970767402559</v>
      </c>
    </row>
    <row r="48" spans="2:8" x14ac:dyDescent="0.25">
      <c r="B48" s="21" t="s">
        <v>66</v>
      </c>
      <c r="C48" s="21"/>
      <c r="D48" s="21"/>
      <c r="E48" s="21"/>
      <c r="F48" s="22">
        <f t="shared" si="0"/>
        <v>-342.21199999999999</v>
      </c>
      <c r="G48" s="23">
        <v>-341.358</v>
      </c>
      <c r="H48" s="41">
        <v>2.5017723328586428E-3</v>
      </c>
    </row>
    <row r="49" spans="2:8" x14ac:dyDescent="0.25">
      <c r="B49" s="21" t="s">
        <v>67</v>
      </c>
      <c r="C49" s="21"/>
      <c r="D49" s="21"/>
      <c r="E49" s="21"/>
      <c r="F49" s="22">
        <f t="shared" si="0"/>
        <v>-519.48373026177444</v>
      </c>
      <c r="G49" s="23">
        <v>-546.53933434166686</v>
      </c>
      <c r="H49" s="41">
        <v>-4.9503489282216484E-2</v>
      </c>
    </row>
    <row r="50" spans="2:8" x14ac:dyDescent="0.25">
      <c r="B50" s="5" t="s">
        <v>68</v>
      </c>
      <c r="C50" s="5"/>
      <c r="D50" s="5"/>
      <c r="E50" s="5"/>
      <c r="F50" s="17">
        <f t="shared" si="0"/>
        <v>5015.4579835002896</v>
      </c>
      <c r="G50" s="37">
        <v>4876.2854858040237</v>
      </c>
      <c r="H50" s="38">
        <v>2.8540678781303619E-2</v>
      </c>
    </row>
    <row r="51" spans="2:8" x14ac:dyDescent="0.25">
      <c r="B51" s="5" t="s">
        <v>69</v>
      </c>
      <c r="C51" s="5"/>
      <c r="D51" s="5"/>
      <c r="E51" s="5"/>
      <c r="F51" s="17">
        <f t="shared" si="0"/>
        <v>5015.4579835002896</v>
      </c>
      <c r="G51" s="37">
        <v>4876.2854858040237</v>
      </c>
      <c r="H51" s="38">
        <v>2.8540678781303619E-2</v>
      </c>
    </row>
    <row r="52" spans="2:8" x14ac:dyDescent="0.25">
      <c r="B52" s="5" t="s">
        <v>70</v>
      </c>
      <c r="C52" s="5"/>
      <c r="D52" s="5"/>
      <c r="E52" s="5"/>
      <c r="F52" s="17">
        <f t="shared" si="0"/>
        <v>5015.4579835002896</v>
      </c>
      <c r="G52" s="37">
        <v>4876.2854858040237</v>
      </c>
      <c r="H52" s="38">
        <v>2.8540678781303619E-2</v>
      </c>
    </row>
    <row r="53" spans="2:8" x14ac:dyDescent="0.25">
      <c r="B53" s="5" t="s">
        <v>71</v>
      </c>
      <c r="C53" s="5"/>
      <c r="D53" s="5"/>
      <c r="E53" s="5"/>
      <c r="F53" s="17">
        <f t="shared" si="0"/>
        <v>30163.621542247718</v>
      </c>
      <c r="G53" s="37">
        <v>30062.21700272373</v>
      </c>
      <c r="H53" s="38">
        <v>3.373155729492705E-3</v>
      </c>
    </row>
    <row r="54" spans="2:8" ht="17.25" x14ac:dyDescent="0.3">
      <c r="B54" s="6" t="s">
        <v>72</v>
      </c>
      <c r="C54" s="6"/>
      <c r="D54" s="6"/>
      <c r="E54" s="6"/>
      <c r="F54" s="42">
        <f t="shared" si="0"/>
        <v>0.16627506005787626</v>
      </c>
      <c r="G54" s="43">
        <v>0.16220644955633901</v>
      </c>
      <c r="H54" s="44" t="s">
        <v>191</v>
      </c>
    </row>
    <row r="55" spans="2:8" ht="17.25" x14ac:dyDescent="0.3">
      <c r="B55" s="6" t="s">
        <v>73</v>
      </c>
      <c r="C55" s="6"/>
      <c r="D55" s="6"/>
      <c r="E55" s="6"/>
      <c r="F55" s="42">
        <f t="shared" si="0"/>
        <v>0.16627506005787626</v>
      </c>
      <c r="G55" s="43">
        <v>0.16220644955633901</v>
      </c>
      <c r="H55" s="44" t="s">
        <v>191</v>
      </c>
    </row>
    <row r="56" spans="2:8" ht="17.25" x14ac:dyDescent="0.3">
      <c r="B56" s="6" t="s">
        <v>74</v>
      </c>
      <c r="C56" s="6"/>
      <c r="D56" s="6"/>
      <c r="E56" s="6"/>
      <c r="F56" s="42">
        <f t="shared" si="0"/>
        <v>0.16627506005787626</v>
      </c>
      <c r="G56" s="43">
        <v>0.16220644955633901</v>
      </c>
      <c r="H56" s="44" t="s">
        <v>191</v>
      </c>
    </row>
    <row r="57" spans="2:8" ht="17.25" x14ac:dyDescent="0.3">
      <c r="B57" s="6" t="s">
        <v>75</v>
      </c>
      <c r="C57" s="6"/>
      <c r="D57" s="6"/>
      <c r="E57" s="6"/>
      <c r="F57" s="42">
        <f t="shared" si="0"/>
        <v>8.1475715762250656E-2</v>
      </c>
      <c r="G57" s="43">
        <v>8.017632702443464E-2</v>
      </c>
      <c r="H57" s="44" t="s">
        <v>192</v>
      </c>
    </row>
    <row r="58" spans="2:8" x14ac:dyDescent="0.25">
      <c r="B58" s="50" t="s">
        <v>8</v>
      </c>
      <c r="C58" s="21"/>
      <c r="D58" s="21"/>
      <c r="E58" s="21"/>
      <c r="F58" s="51"/>
      <c r="G58" s="21"/>
      <c r="H58" s="52"/>
    </row>
    <row r="59" spans="2:8" x14ac:dyDescent="0.25">
      <c r="B59" s="53" t="s">
        <v>76</v>
      </c>
      <c r="C59" s="54"/>
      <c r="D59" s="54"/>
      <c r="E59" s="54"/>
      <c r="F59" s="55">
        <f>+F31</f>
        <v>0.16354275255739423</v>
      </c>
      <c r="G59" s="77">
        <v>0.16003856399938554</v>
      </c>
      <c r="H59" s="56" t="s">
        <v>193</v>
      </c>
    </row>
    <row r="60" spans="2:8" x14ac:dyDescent="0.25">
      <c r="B60" s="50" t="s">
        <v>77</v>
      </c>
      <c r="C60" s="21"/>
      <c r="D60" s="21"/>
      <c r="E60" s="21"/>
      <c r="F60" s="57">
        <f>+F32</f>
        <v>0.16354275255739423</v>
      </c>
      <c r="G60" s="58">
        <v>0.16003856399938554</v>
      </c>
      <c r="H60" s="59" t="s">
        <v>193</v>
      </c>
    </row>
    <row r="61" spans="2:8" x14ac:dyDescent="0.25">
      <c r="B61" s="50" t="s">
        <v>78</v>
      </c>
      <c r="C61" s="21"/>
      <c r="D61" s="21"/>
      <c r="E61" s="21"/>
      <c r="F61" s="57">
        <f>+F33</f>
        <v>8.0359739457866161E-2</v>
      </c>
      <c r="G61" s="58">
        <v>7.9098715695391647E-2</v>
      </c>
      <c r="H61" s="59" t="s">
        <v>192</v>
      </c>
    </row>
    <row r="62" spans="2:8" x14ac:dyDescent="0.25">
      <c r="B62" s="50"/>
      <c r="C62" s="21"/>
      <c r="D62" s="21"/>
      <c r="E62" s="21"/>
      <c r="F62" s="58"/>
      <c r="G62" s="58"/>
      <c r="H62" s="59"/>
    </row>
    <row r="63" spans="2:8" ht="17.25" x14ac:dyDescent="0.25">
      <c r="B63" s="67" t="s">
        <v>134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7"/>
  <sheetViews>
    <sheetView showRowColHeaders="0"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150</v>
      </c>
    </row>
    <row r="12" spans="2:9" ht="17.25" x14ac:dyDescent="0.3">
      <c r="B12" s="6" t="s">
        <v>151</v>
      </c>
      <c r="G12" s="4"/>
    </row>
    <row r="13" spans="2:9" ht="17.25" x14ac:dyDescent="0.3">
      <c r="B13" s="6" t="s">
        <v>152</v>
      </c>
    </row>
    <row r="14" spans="2:9" x14ac:dyDescent="0.25">
      <c r="B14" s="74" t="s">
        <v>49</v>
      </c>
      <c r="G14" s="4"/>
    </row>
    <row r="15" spans="2:9" x14ac:dyDescent="0.25">
      <c r="B15" s="7"/>
      <c r="C15" s="7"/>
      <c r="D15" s="7"/>
      <c r="E15" s="7"/>
      <c r="F15" s="7"/>
      <c r="G15" s="8" t="s">
        <v>153</v>
      </c>
      <c r="H15" s="9" t="s">
        <v>154</v>
      </c>
      <c r="I15" s="9" t="s">
        <v>155</v>
      </c>
    </row>
    <row r="16" spans="2:9" ht="17.25" x14ac:dyDescent="0.3">
      <c r="B16" s="6" t="s">
        <v>156</v>
      </c>
      <c r="C16" s="21"/>
      <c r="D16" s="21"/>
      <c r="E16" s="21"/>
      <c r="F16" s="21"/>
      <c r="G16" s="18"/>
      <c r="H16" s="79"/>
      <c r="I16" s="79"/>
    </row>
    <row r="17" spans="2:9" x14ac:dyDescent="0.25">
      <c r="B17" s="93" t="s">
        <v>157</v>
      </c>
      <c r="C17" s="93"/>
      <c r="D17" s="93"/>
      <c r="E17" s="93"/>
      <c r="F17" s="93"/>
      <c r="G17" s="22">
        <v>4917.2459835002901</v>
      </c>
      <c r="H17" s="80">
        <v>4797.7792403295634</v>
      </c>
      <c r="I17" s="80">
        <v>4649.3886801751541</v>
      </c>
    </row>
    <row r="18" spans="2:9" ht="30" customHeight="1" x14ac:dyDescent="0.25">
      <c r="B18" s="92" t="s">
        <v>158</v>
      </c>
      <c r="C18" s="92"/>
      <c r="D18" s="92"/>
      <c r="E18" s="92"/>
      <c r="F18" s="92"/>
      <c r="G18" s="81">
        <v>4843.5370643680999</v>
      </c>
      <c r="H18" s="82">
        <v>4720.0890674243683</v>
      </c>
      <c r="I18" s="82">
        <v>4569.6666200114869</v>
      </c>
    </row>
    <row r="19" spans="2:9" x14ac:dyDescent="0.25">
      <c r="B19" s="93" t="s">
        <v>159</v>
      </c>
      <c r="C19" s="93"/>
      <c r="D19" s="93"/>
      <c r="E19" s="93"/>
      <c r="F19" s="93"/>
      <c r="G19" s="22">
        <v>4917.2459835002901</v>
      </c>
      <c r="H19" s="80">
        <v>4797.7792403295634</v>
      </c>
      <c r="I19" s="80">
        <v>4649.3886801751541</v>
      </c>
    </row>
    <row r="20" spans="2:9" ht="30" customHeight="1" x14ac:dyDescent="0.25">
      <c r="B20" s="92" t="s">
        <v>160</v>
      </c>
      <c r="C20" s="92"/>
      <c r="D20" s="92"/>
      <c r="E20" s="92"/>
      <c r="F20" s="92"/>
      <c r="G20" s="81">
        <v>4843.5370643680999</v>
      </c>
      <c r="H20" s="82">
        <v>4720.0890674243683</v>
      </c>
      <c r="I20" s="82">
        <v>4569.6666200114869</v>
      </c>
    </row>
    <row r="21" spans="2:9" x14ac:dyDescent="0.25">
      <c r="B21" s="95" t="s">
        <v>70</v>
      </c>
      <c r="C21" s="96"/>
      <c r="D21" s="96"/>
      <c r="E21" s="96"/>
      <c r="F21" s="96"/>
      <c r="G21" s="22">
        <v>4917.2459835002901</v>
      </c>
      <c r="H21" s="80">
        <v>4797.7792403295634</v>
      </c>
      <c r="I21" s="80">
        <v>4649.3886801751541</v>
      </c>
    </row>
    <row r="22" spans="2:9" ht="30" customHeight="1" x14ac:dyDescent="0.25">
      <c r="B22" s="92" t="s">
        <v>161</v>
      </c>
      <c r="C22" s="92"/>
      <c r="D22" s="92"/>
      <c r="E22" s="92"/>
      <c r="F22" s="92"/>
      <c r="G22" s="81">
        <v>4843.5370643680999</v>
      </c>
      <c r="H22" s="82">
        <v>4720.0890674243683</v>
      </c>
      <c r="I22" s="82">
        <v>4569.6666200114869</v>
      </c>
    </row>
    <row r="23" spans="2:9" ht="17.25" x14ac:dyDescent="0.3">
      <c r="B23" s="94" t="s">
        <v>162</v>
      </c>
      <c r="C23" s="94"/>
      <c r="D23" s="94"/>
      <c r="E23" s="94"/>
      <c r="F23" s="94"/>
      <c r="G23" s="18"/>
      <c r="H23" s="79"/>
      <c r="I23" s="79"/>
    </row>
    <row r="24" spans="2:9" x14ac:dyDescent="0.25">
      <c r="B24" s="93" t="s">
        <v>163</v>
      </c>
      <c r="C24" s="93"/>
      <c r="D24" s="93"/>
      <c r="E24" s="93"/>
      <c r="F24" s="93"/>
      <c r="G24" s="22">
        <v>30186.115679289058</v>
      </c>
      <c r="H24" s="80">
        <v>29794.839154614219</v>
      </c>
      <c r="I24" s="80">
        <v>29411.477277259422</v>
      </c>
    </row>
    <row r="25" spans="2:9" ht="30" customHeight="1" x14ac:dyDescent="0.25">
      <c r="B25" s="92" t="s">
        <v>164</v>
      </c>
      <c r="C25" s="92"/>
      <c r="D25" s="92"/>
      <c r="E25" s="92"/>
      <c r="F25" s="92"/>
      <c r="G25" s="81">
        <v>30146.727405002053</v>
      </c>
      <c r="H25" s="82">
        <v>29763.688176505668</v>
      </c>
      <c r="I25" s="82">
        <v>29367.849277259422</v>
      </c>
    </row>
    <row r="26" spans="2:9" ht="17.25" x14ac:dyDescent="0.3">
      <c r="B26" s="94" t="s">
        <v>165</v>
      </c>
      <c r="C26" s="94"/>
      <c r="D26" s="94"/>
      <c r="E26" s="94"/>
      <c r="F26" s="94"/>
      <c r="G26" s="83"/>
      <c r="H26" s="84"/>
      <c r="I26" s="84"/>
    </row>
    <row r="27" spans="2:9" x14ac:dyDescent="0.25">
      <c r="B27" s="91" t="s">
        <v>166</v>
      </c>
      <c r="C27" s="91"/>
      <c r="D27" s="91"/>
      <c r="E27" s="91"/>
      <c r="F27" s="91"/>
      <c r="G27" s="85">
        <v>0.16289760616249319</v>
      </c>
      <c r="H27" s="86">
        <v>0.16102719049538983</v>
      </c>
      <c r="I27" s="86">
        <v>0.15808075998175047</v>
      </c>
    </row>
    <row r="28" spans="2:9" ht="30" customHeight="1" x14ac:dyDescent="0.25">
      <c r="B28" s="92" t="s">
        <v>167</v>
      </c>
      <c r="C28" s="92"/>
      <c r="D28" s="92"/>
      <c r="E28" s="92"/>
      <c r="F28" s="92"/>
      <c r="G28" s="87">
        <v>0.16066543473519593</v>
      </c>
      <c r="H28" s="88">
        <v>0.15858548978987855</v>
      </c>
      <c r="I28" s="88">
        <v>0.15560099675225261</v>
      </c>
    </row>
    <row r="29" spans="2:9" x14ac:dyDescent="0.25">
      <c r="B29" s="91" t="s">
        <v>168</v>
      </c>
      <c r="C29" s="91"/>
      <c r="D29" s="91"/>
      <c r="E29" s="91"/>
      <c r="F29" s="91"/>
      <c r="G29" s="85">
        <v>0.16289760616249319</v>
      </c>
      <c r="H29" s="86">
        <v>0.16102719049538983</v>
      </c>
      <c r="I29" s="86">
        <v>0.15808075998175047</v>
      </c>
    </row>
    <row r="30" spans="2:9" ht="30" customHeight="1" x14ac:dyDescent="0.25">
      <c r="B30" s="92" t="s">
        <v>169</v>
      </c>
      <c r="C30" s="92"/>
      <c r="D30" s="92"/>
      <c r="E30" s="92"/>
      <c r="F30" s="92"/>
      <c r="G30" s="87">
        <v>0.16066543473519593</v>
      </c>
      <c r="H30" s="88">
        <v>0.15858548978987855</v>
      </c>
      <c r="I30" s="88">
        <v>0.15560099675225261</v>
      </c>
    </row>
    <row r="31" spans="2:9" x14ac:dyDescent="0.25">
      <c r="B31" s="89" t="s">
        <v>170</v>
      </c>
      <c r="C31" s="89"/>
      <c r="D31" s="89"/>
      <c r="E31" s="89"/>
      <c r="F31" s="89"/>
      <c r="G31" s="85">
        <v>0.16289760616249319</v>
      </c>
      <c r="H31" s="86">
        <v>0.16102719049538983</v>
      </c>
      <c r="I31" s="86">
        <v>0.15808075998175047</v>
      </c>
    </row>
    <row r="32" spans="2:9" ht="30" customHeight="1" x14ac:dyDescent="0.25">
      <c r="B32" s="92" t="s">
        <v>171</v>
      </c>
      <c r="C32" s="92"/>
      <c r="D32" s="92"/>
      <c r="E32" s="92"/>
      <c r="F32" s="92"/>
      <c r="G32" s="87">
        <v>0.16066543473519593</v>
      </c>
      <c r="H32" s="88">
        <v>0.15858548978987855</v>
      </c>
      <c r="I32" s="88">
        <v>0.15560099675225261</v>
      </c>
    </row>
    <row r="33" spans="2:9" ht="17.25" x14ac:dyDescent="0.3">
      <c r="B33" s="6" t="s">
        <v>75</v>
      </c>
      <c r="C33" s="21"/>
      <c r="D33" s="21"/>
      <c r="E33" s="21"/>
      <c r="F33" s="58"/>
      <c r="G33" s="83"/>
      <c r="H33" s="84"/>
      <c r="I33" s="84"/>
    </row>
    <row r="34" spans="2:9" x14ac:dyDescent="0.25">
      <c r="B34" s="67" t="s">
        <v>172</v>
      </c>
      <c r="C34" s="21"/>
      <c r="D34" s="21"/>
      <c r="E34" s="21"/>
      <c r="F34" s="58"/>
      <c r="G34" s="20">
        <v>61562.969242723135</v>
      </c>
      <c r="H34" s="90">
        <v>59211.75835455324</v>
      </c>
      <c r="I34" s="90">
        <v>59276.028565882712</v>
      </c>
    </row>
    <row r="35" spans="2:9" x14ac:dyDescent="0.25">
      <c r="B35" s="93" t="s">
        <v>75</v>
      </c>
      <c r="C35" s="93"/>
      <c r="D35" s="93"/>
      <c r="E35" s="93"/>
      <c r="F35" s="93"/>
      <c r="G35" s="85">
        <v>7.9873437619832122E-2</v>
      </c>
      <c r="H35" s="86">
        <v>8.1027474578717618E-2</v>
      </c>
      <c r="I35" s="86">
        <v>7.8436237901641517E-2</v>
      </c>
    </row>
    <row r="36" spans="2:9" ht="30" customHeight="1" x14ac:dyDescent="0.25">
      <c r="B36" s="92" t="s">
        <v>173</v>
      </c>
      <c r="C36" s="92"/>
      <c r="D36" s="92"/>
      <c r="E36" s="92"/>
      <c r="F36" s="92"/>
      <c r="G36" s="87">
        <v>7.8755838312131773E-2</v>
      </c>
      <c r="H36" s="88">
        <v>7.9809246801820694E-2</v>
      </c>
      <c r="I36" s="88">
        <v>7.7181966057234042E-2</v>
      </c>
    </row>
    <row r="37" spans="2:9" x14ac:dyDescent="0.25">
      <c r="B37" s="21"/>
      <c r="C37" s="21"/>
      <c r="D37" s="21"/>
      <c r="E37" s="21"/>
      <c r="F37" s="23"/>
      <c r="G37" s="23"/>
      <c r="H37" s="41"/>
    </row>
    <row r="38" spans="2:9" x14ac:dyDescent="0.25">
      <c r="B38" s="67"/>
      <c r="C38" s="21"/>
      <c r="D38" s="21"/>
      <c r="E38" s="21"/>
      <c r="F38" s="23"/>
      <c r="G38" s="23"/>
      <c r="H38" s="41"/>
    </row>
    <row r="39" spans="2:9" x14ac:dyDescent="0.25">
      <c r="B39" s="21"/>
      <c r="C39" s="21"/>
      <c r="D39" s="21"/>
      <c r="E39" s="21"/>
      <c r="F39" s="23"/>
      <c r="G39" s="23"/>
      <c r="H39" s="41"/>
    </row>
    <row r="40" spans="2:9" x14ac:dyDescent="0.25">
      <c r="B40" s="21"/>
      <c r="C40" s="21"/>
      <c r="D40" s="21"/>
      <c r="E40" s="21"/>
      <c r="F40" s="23"/>
      <c r="G40" s="23"/>
      <c r="H40" s="41"/>
    </row>
    <row r="41" spans="2:9" x14ac:dyDescent="0.25">
      <c r="B41" s="21"/>
      <c r="C41" s="21"/>
      <c r="D41" s="21"/>
      <c r="E41" s="21"/>
      <c r="F41" s="23"/>
      <c r="G41" s="23"/>
      <c r="H41" s="41"/>
    </row>
    <row r="42" spans="2:9" x14ac:dyDescent="0.25">
      <c r="B42" s="21"/>
      <c r="C42" s="21"/>
      <c r="D42" s="21"/>
      <c r="E42" s="21"/>
      <c r="F42" s="23"/>
      <c r="G42" s="23"/>
      <c r="H42" s="41"/>
    </row>
    <row r="43" spans="2:9" x14ac:dyDescent="0.25">
      <c r="B43" s="5"/>
      <c r="C43" s="5"/>
      <c r="D43" s="5"/>
      <c r="E43" s="5"/>
      <c r="F43" s="37"/>
      <c r="G43" s="37"/>
      <c r="H43" s="38"/>
    </row>
    <row r="44" spans="2:9" x14ac:dyDescent="0.25">
      <c r="B44" s="5"/>
      <c r="C44" s="5"/>
      <c r="D44" s="5"/>
      <c r="E44" s="5"/>
      <c r="F44" s="37"/>
      <c r="G44" s="37"/>
      <c r="H44" s="38"/>
    </row>
    <row r="45" spans="2:9" x14ac:dyDescent="0.25">
      <c r="B45" s="5"/>
      <c r="C45" s="5"/>
      <c r="D45" s="5"/>
      <c r="E45" s="5"/>
      <c r="F45" s="37"/>
      <c r="G45" s="37"/>
      <c r="H45" s="38"/>
    </row>
    <row r="46" spans="2:9" x14ac:dyDescent="0.25">
      <c r="B46" s="5"/>
      <c r="C46" s="5"/>
      <c r="D46" s="5"/>
      <c r="E46" s="5"/>
      <c r="F46" s="37"/>
      <c r="G46" s="37"/>
      <c r="H46" s="38"/>
    </row>
    <row r="47" spans="2:9" ht="17.25" x14ac:dyDescent="0.3">
      <c r="B47" s="6"/>
      <c r="C47" s="6"/>
      <c r="D47" s="6"/>
      <c r="E47" s="6"/>
      <c r="F47" s="43"/>
      <c r="G47" s="43"/>
      <c r="H47" s="44"/>
    </row>
    <row r="48" spans="2:9" ht="17.25" x14ac:dyDescent="0.3">
      <c r="B48" s="6"/>
      <c r="C48" s="6"/>
      <c r="D48" s="6"/>
      <c r="E48" s="6"/>
      <c r="F48" s="43"/>
      <c r="G48" s="43"/>
      <c r="H48" s="44"/>
    </row>
    <row r="49" spans="2:8" ht="17.25" x14ac:dyDescent="0.3">
      <c r="B49" s="6"/>
      <c r="C49" s="6"/>
      <c r="D49" s="6"/>
      <c r="E49" s="6"/>
      <c r="F49" s="43"/>
      <c r="G49" s="43"/>
      <c r="H49" s="44"/>
    </row>
    <row r="50" spans="2:8" ht="17.25" x14ac:dyDescent="0.3">
      <c r="B50" s="6"/>
      <c r="C50" s="6"/>
      <c r="D50" s="6"/>
      <c r="E50" s="6"/>
      <c r="F50" s="43"/>
      <c r="G50" s="43"/>
      <c r="H50" s="44"/>
    </row>
    <row r="51" spans="2:8" x14ac:dyDescent="0.25">
      <c r="B51" s="50"/>
      <c r="C51" s="21"/>
      <c r="D51" s="21"/>
      <c r="E51" s="21"/>
      <c r="F51" s="21"/>
      <c r="G51" s="21"/>
      <c r="H51" s="52"/>
    </row>
    <row r="52" spans="2:8" x14ac:dyDescent="0.25">
      <c r="B52" s="53"/>
      <c r="C52" s="54"/>
      <c r="D52" s="54"/>
      <c r="E52" s="54"/>
      <c r="F52" s="77"/>
      <c r="G52" s="77"/>
      <c r="H52" s="56"/>
    </row>
    <row r="53" spans="2:8" x14ac:dyDescent="0.25">
      <c r="B53" s="50"/>
      <c r="C53" s="21"/>
      <c r="D53" s="21"/>
      <c r="E53" s="21"/>
      <c r="F53" s="58"/>
      <c r="G53" s="58"/>
      <c r="H53" s="59"/>
    </row>
    <row r="54" spans="2:8" x14ac:dyDescent="0.25">
      <c r="B54" s="50"/>
      <c r="C54" s="21"/>
      <c r="D54" s="21"/>
      <c r="E54" s="21"/>
      <c r="F54" s="58"/>
      <c r="G54" s="58"/>
      <c r="H54" s="59"/>
    </row>
    <row r="55" spans="2:8" x14ac:dyDescent="0.25">
      <c r="B55" s="50"/>
      <c r="C55" s="21"/>
      <c r="D55" s="21"/>
      <c r="E55" s="21"/>
      <c r="F55" s="58"/>
      <c r="G55" s="58"/>
      <c r="H55" s="59"/>
    </row>
    <row r="56" spans="2:8" x14ac:dyDescent="0.25">
      <c r="B56" s="67"/>
      <c r="C56" s="21"/>
      <c r="D56" s="21"/>
      <c r="E56" s="21"/>
      <c r="F56" s="58"/>
      <c r="G56" s="58"/>
      <c r="H56" s="59"/>
    </row>
    <row r="57" spans="2:8" x14ac:dyDescent="0.25">
      <c r="B57" s="50"/>
      <c r="C57" s="21"/>
      <c r="D57" s="21"/>
      <c r="E57" s="21"/>
      <c r="F57" s="58"/>
      <c r="G57" s="58"/>
      <c r="H57" s="59"/>
    </row>
  </sheetData>
  <mergeCells count="17"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9:F29"/>
    <mergeCell ref="B30:F30"/>
    <mergeCell ref="B32:F32"/>
    <mergeCell ref="B35:F35"/>
    <mergeCell ref="B36:F3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14</v>
      </c>
      <c r="F12" s="4"/>
    </row>
    <row r="13" spans="2:7" x14ac:dyDescent="0.25">
      <c r="B13" s="73" t="s">
        <v>49</v>
      </c>
      <c r="F13" s="4"/>
    </row>
    <row r="14" spans="2:7" x14ac:dyDescent="0.25">
      <c r="B14" s="7"/>
      <c r="C14" s="7"/>
      <c r="D14" s="7"/>
      <c r="E14" s="8" t="s">
        <v>145</v>
      </c>
      <c r="F14" s="9" t="s">
        <v>146</v>
      </c>
      <c r="G14" s="9" t="s">
        <v>0</v>
      </c>
    </row>
    <row r="15" spans="2:7" s="5" customFormat="1" x14ac:dyDescent="0.25">
      <c r="B15" s="60" t="s">
        <v>15</v>
      </c>
      <c r="C15" s="60"/>
      <c r="D15" s="60"/>
      <c r="E15" s="47">
        <v>60823.199000000008</v>
      </c>
      <c r="F15" s="45">
        <v>58755.487000000008</v>
      </c>
      <c r="G15" s="38">
        <v>3.5191811106935367E-2</v>
      </c>
    </row>
    <row r="16" spans="2:7" x14ac:dyDescent="0.25">
      <c r="B16" s="1" t="s">
        <v>16</v>
      </c>
      <c r="C16" s="19"/>
      <c r="D16" s="19"/>
      <c r="E16" s="48">
        <v>4107.8959999999997</v>
      </c>
      <c r="F16" s="28">
        <v>3770.9119999999998</v>
      </c>
      <c r="G16" s="29">
        <v>8.9364058349810316E-2</v>
      </c>
    </row>
    <row r="17" spans="2:7" x14ac:dyDescent="0.25">
      <c r="B17" s="1" t="s">
        <v>18</v>
      </c>
      <c r="E17" s="48">
        <v>1758.3330000000001</v>
      </c>
      <c r="F17" s="28">
        <v>1444.4639999999999</v>
      </c>
      <c r="G17" s="29">
        <v>0.2172909812913304</v>
      </c>
    </row>
    <row r="18" spans="2:7" x14ac:dyDescent="0.25">
      <c r="B18" s="1" t="s">
        <v>19</v>
      </c>
      <c r="E18" s="48">
        <v>196.30500000000001</v>
      </c>
      <c r="F18" s="28">
        <v>508.12900000000002</v>
      </c>
      <c r="G18" s="29">
        <v>-0.61367093789175575</v>
      </c>
    </row>
    <row r="19" spans="2:7" s="5" customFormat="1" x14ac:dyDescent="0.25">
      <c r="B19" s="5" t="s">
        <v>41</v>
      </c>
      <c r="E19" s="47">
        <v>42875.375999999997</v>
      </c>
      <c r="F19" s="45">
        <v>42895.841</v>
      </c>
      <c r="G19" s="38">
        <v>-4.7708587879191633E-4</v>
      </c>
    </row>
    <row r="20" spans="2:7" x14ac:dyDescent="0.25">
      <c r="B20" s="1" t="s">
        <v>42</v>
      </c>
      <c r="E20" s="48">
        <v>2878.1320000000001</v>
      </c>
      <c r="F20" s="28">
        <v>3081.6019999999999</v>
      </c>
      <c r="G20" s="29">
        <v>-6.6027345517039482E-2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">
        <v>174</v>
      </c>
    </row>
    <row r="22" spans="2:7" x14ac:dyDescent="0.25">
      <c r="B22" s="5" t="s">
        <v>22</v>
      </c>
      <c r="C22" s="5"/>
      <c r="D22" s="5"/>
      <c r="E22" s="47">
        <v>45117.860999999997</v>
      </c>
      <c r="F22" s="45">
        <v>42959.830999999998</v>
      </c>
      <c r="G22" s="38">
        <v>5.023367061197237E-2</v>
      </c>
    </row>
    <row r="23" spans="2:7" s="5" customFormat="1" x14ac:dyDescent="0.25">
      <c r="B23" s="21" t="s">
        <v>44</v>
      </c>
      <c r="C23" s="21"/>
      <c r="D23" s="21"/>
      <c r="E23" s="49">
        <v>1138.08995534</v>
      </c>
      <c r="F23" s="46">
        <v>1331.8254726600001</v>
      </c>
      <c r="G23" s="41">
        <v>-0.14546614499950972</v>
      </c>
    </row>
    <row r="24" spans="2:7" x14ac:dyDescent="0.25">
      <c r="B24" s="54" t="s">
        <v>43</v>
      </c>
      <c r="C24" s="54"/>
      <c r="D24" s="54"/>
      <c r="E24" s="61">
        <v>43979.771044659996</v>
      </c>
      <c r="F24" s="62">
        <v>41628.005527339999</v>
      </c>
      <c r="G24" s="63">
        <v>5.6494792088355839E-2</v>
      </c>
    </row>
    <row r="25" spans="2:7" s="19" customFormat="1" x14ac:dyDescent="0.25">
      <c r="B25" s="1" t="s">
        <v>23</v>
      </c>
      <c r="C25" s="1"/>
      <c r="D25" s="1"/>
      <c r="E25" s="48">
        <v>20097.657537380008</v>
      </c>
      <c r="F25" s="28">
        <v>19635.130056600003</v>
      </c>
      <c r="G25" s="29">
        <v>2.355612004844021E-2</v>
      </c>
    </row>
    <row r="26" spans="2:7" x14ac:dyDescent="0.25">
      <c r="B26" s="5" t="s">
        <v>24</v>
      </c>
      <c r="C26" s="5"/>
      <c r="D26" s="5"/>
      <c r="E26" s="47">
        <v>64077.428582040004</v>
      </c>
      <c r="F26" s="45">
        <v>61263.135583940006</v>
      </c>
      <c r="G26" s="38">
        <v>4.593778903536494E-2</v>
      </c>
    </row>
    <row r="27" spans="2:7" s="5" customFormat="1" x14ac:dyDescent="0.25">
      <c r="B27" s="1" t="s">
        <v>25</v>
      </c>
      <c r="C27" s="1"/>
      <c r="D27" s="1"/>
      <c r="E27" s="48">
        <v>107798.02758204</v>
      </c>
      <c r="F27" s="28">
        <v>104965.37358394</v>
      </c>
      <c r="G27" s="29">
        <v>2.6986556627026648E-2</v>
      </c>
    </row>
    <row r="28" spans="2:7" x14ac:dyDescent="0.25">
      <c r="B28" s="5" t="s">
        <v>26</v>
      </c>
      <c r="C28" s="5"/>
      <c r="D28" s="5"/>
      <c r="E28" s="47">
        <v>5415.9269999999997</v>
      </c>
      <c r="F28" s="45">
        <v>5235.6390000000001</v>
      </c>
      <c r="G28" s="38">
        <v>3.4434765269339529E-2</v>
      </c>
    </row>
    <row r="29" spans="2:7" x14ac:dyDescent="0.25">
      <c r="E29" s="12"/>
    </row>
    <row r="34" spans="2:7" ht="17.25" x14ac:dyDescent="0.3">
      <c r="B34" s="6" t="s">
        <v>27</v>
      </c>
      <c r="F34" s="4"/>
    </row>
    <row r="35" spans="2:7" x14ac:dyDescent="0.25">
      <c r="B35" s="73" t="s">
        <v>49</v>
      </c>
      <c r="F35" s="4"/>
    </row>
    <row r="36" spans="2:7" x14ac:dyDescent="0.25">
      <c r="B36" s="7"/>
      <c r="C36" s="7"/>
      <c r="D36" s="7"/>
      <c r="E36" s="8" t="str">
        <f>+E14</f>
        <v>2T19</v>
      </c>
      <c r="F36" s="9" t="s">
        <v>143</v>
      </c>
      <c r="G36" s="9" t="s">
        <v>0</v>
      </c>
    </row>
    <row r="37" spans="2:7" x14ac:dyDescent="0.25">
      <c r="B37" s="60" t="s">
        <v>15</v>
      </c>
      <c r="C37" s="60"/>
      <c r="D37" s="60"/>
      <c r="E37" s="47">
        <f t="shared" ref="E37:E50" si="0">+E15</f>
        <v>60823.199000000008</v>
      </c>
      <c r="F37" s="45">
        <v>59963.193999999996</v>
      </c>
      <c r="G37" s="38">
        <v>1.4342214659212704E-2</v>
      </c>
    </row>
    <row r="38" spans="2:7" x14ac:dyDescent="0.25">
      <c r="B38" s="1" t="s">
        <v>16</v>
      </c>
      <c r="C38" s="19"/>
      <c r="D38" s="19"/>
      <c r="E38" s="48">
        <f t="shared" si="0"/>
        <v>4107.8959999999997</v>
      </c>
      <c r="F38" s="28">
        <v>3828.0050000000001</v>
      </c>
      <c r="G38" s="29">
        <v>7.3116675657424635E-2</v>
      </c>
    </row>
    <row r="39" spans="2:7" x14ac:dyDescent="0.25">
      <c r="B39" s="1" t="s">
        <v>18</v>
      </c>
      <c r="E39" s="48">
        <f t="shared" si="0"/>
        <v>1758.3330000000001</v>
      </c>
      <c r="F39" s="28">
        <v>1684.585</v>
      </c>
      <c r="G39" s="29">
        <v>4.3778141203916654E-2</v>
      </c>
    </row>
    <row r="40" spans="2:7" x14ac:dyDescent="0.25">
      <c r="B40" s="1" t="s">
        <v>19</v>
      </c>
      <c r="E40" s="48">
        <f t="shared" si="0"/>
        <v>196.30500000000001</v>
      </c>
      <c r="F40" s="28">
        <v>206.78200000000001</v>
      </c>
      <c r="G40" s="29">
        <v>-5.0666885899159464E-2</v>
      </c>
    </row>
    <row r="41" spans="2:7" x14ac:dyDescent="0.25">
      <c r="B41" s="5" t="s">
        <v>41</v>
      </c>
      <c r="C41" s="5"/>
      <c r="D41" s="5"/>
      <c r="E41" s="47">
        <f t="shared" si="0"/>
        <v>42875.375999999997</v>
      </c>
      <c r="F41" s="45">
        <v>41640.084999999999</v>
      </c>
      <c r="G41" s="38">
        <v>2.9665909663729062E-2</v>
      </c>
    </row>
    <row r="42" spans="2:7" x14ac:dyDescent="0.25">
      <c r="B42" s="1" t="s">
        <v>42</v>
      </c>
      <c r="E42" s="48">
        <f t="shared" si="0"/>
        <v>2878.1320000000001</v>
      </c>
      <c r="F42" s="28">
        <v>2882.665</v>
      </c>
      <c r="G42" s="29">
        <v>-1.5725032218449897E-3</v>
      </c>
    </row>
    <row r="43" spans="2:7" s="21" customFormat="1" x14ac:dyDescent="0.25">
      <c r="B43" s="21" t="s">
        <v>21</v>
      </c>
      <c r="E43" s="22">
        <f t="shared" si="0"/>
        <v>0</v>
      </c>
      <c r="F43" s="23">
        <v>0</v>
      </c>
      <c r="G43" s="65" t="s">
        <v>174</v>
      </c>
    </row>
    <row r="44" spans="2:7" x14ac:dyDescent="0.25">
      <c r="B44" s="5" t="s">
        <v>22</v>
      </c>
      <c r="C44" s="5"/>
      <c r="D44" s="5"/>
      <c r="E44" s="47">
        <f t="shared" si="0"/>
        <v>45117.860999999997</v>
      </c>
      <c r="F44" s="45">
        <v>44468.531999999999</v>
      </c>
      <c r="G44" s="38">
        <v>1.4601988660205789E-2</v>
      </c>
    </row>
    <row r="45" spans="2:7" x14ac:dyDescent="0.25">
      <c r="B45" s="21" t="s">
        <v>44</v>
      </c>
      <c r="C45" s="21"/>
      <c r="D45" s="21"/>
      <c r="E45" s="49">
        <f t="shared" si="0"/>
        <v>1138.08995534</v>
      </c>
      <c r="F45" s="46">
        <v>1134.6623106299999</v>
      </c>
      <c r="G45" s="41">
        <v>3.020850060752478E-3</v>
      </c>
    </row>
    <row r="46" spans="2:7" x14ac:dyDescent="0.25">
      <c r="B46" s="54" t="s">
        <v>43</v>
      </c>
      <c r="C46" s="54"/>
      <c r="D46" s="54"/>
      <c r="E46" s="61">
        <f t="shared" si="0"/>
        <v>43979.771044659996</v>
      </c>
      <c r="F46" s="62">
        <v>43333.869689369996</v>
      </c>
      <c r="G46" s="63">
        <v>1.490523140259592E-2</v>
      </c>
    </row>
    <row r="47" spans="2:7" x14ac:dyDescent="0.25">
      <c r="B47" s="1" t="s">
        <v>23</v>
      </c>
      <c r="E47" s="48">
        <f t="shared" si="0"/>
        <v>20097.657537380008</v>
      </c>
      <c r="F47" s="28">
        <v>19466.687175799994</v>
      </c>
      <c r="G47" s="29">
        <v>3.2412826891490942E-2</v>
      </c>
    </row>
    <row r="48" spans="2:7" x14ac:dyDescent="0.25">
      <c r="B48" s="5" t="s">
        <v>24</v>
      </c>
      <c r="C48" s="5"/>
      <c r="D48" s="5"/>
      <c r="E48" s="47">
        <f t="shared" si="0"/>
        <v>64077.428582040004</v>
      </c>
      <c r="F48" s="45">
        <v>62800.556865169987</v>
      </c>
      <c r="G48" s="38">
        <v>2.0332171888402195E-2</v>
      </c>
    </row>
    <row r="49" spans="2:7" x14ac:dyDescent="0.25">
      <c r="B49" s="1" t="s">
        <v>25</v>
      </c>
      <c r="E49" s="48">
        <f t="shared" si="0"/>
        <v>107798.02758204</v>
      </c>
      <c r="F49" s="28">
        <v>104869.09686516999</v>
      </c>
      <c r="G49" s="29">
        <v>2.7929397738932771E-2</v>
      </c>
    </row>
    <row r="50" spans="2:7" x14ac:dyDescent="0.25">
      <c r="B50" s="5" t="s">
        <v>26</v>
      </c>
      <c r="C50" s="5"/>
      <c r="D50" s="5"/>
      <c r="E50" s="47">
        <f t="shared" si="0"/>
        <v>5415.9269999999997</v>
      </c>
      <c r="F50" s="45">
        <v>5363.6790000000001</v>
      </c>
      <c r="G50" s="38">
        <v>9.7410751090807324E-3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28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2T19</v>
      </c>
      <c r="F14" s="9" t="str">
        <f>+'KF-B'!F14</f>
        <v>2T18</v>
      </c>
      <c r="G14" s="9" t="s">
        <v>0</v>
      </c>
    </row>
    <row r="15" spans="2:7" x14ac:dyDescent="0.25">
      <c r="B15" s="1" t="s">
        <v>1</v>
      </c>
      <c r="E15" s="30">
        <v>6.4449402343345993E-2</v>
      </c>
      <c r="F15" s="31">
        <v>6.258892976874722E-2</v>
      </c>
      <c r="G15" s="32" t="s">
        <v>175</v>
      </c>
    </row>
    <row r="16" spans="2:7" x14ac:dyDescent="0.25">
      <c r="B16" s="1" t="s">
        <v>4</v>
      </c>
      <c r="E16" s="30">
        <v>6.9112252384446085E-2</v>
      </c>
      <c r="F16" s="31">
        <v>6.7311333665000736E-2</v>
      </c>
      <c r="G16" s="32" t="s">
        <v>176</v>
      </c>
    </row>
    <row r="17" spans="2:7" x14ac:dyDescent="0.25">
      <c r="B17" s="1" t="s">
        <v>2</v>
      </c>
      <c r="E17" s="30">
        <v>5.7969973810456802E-3</v>
      </c>
      <c r="F17" s="31">
        <v>5.5650029823322393E-3</v>
      </c>
      <c r="G17" s="32" t="s">
        <v>177</v>
      </c>
    </row>
    <row r="18" spans="2:7" x14ac:dyDescent="0.25">
      <c r="B18" s="1" t="s">
        <v>3</v>
      </c>
      <c r="E18" s="30">
        <v>1.1499367583180934E-2</v>
      </c>
      <c r="F18" s="31">
        <v>1.064610562167089E-2</v>
      </c>
      <c r="G18" s="32" t="s">
        <v>178</v>
      </c>
    </row>
    <row r="19" spans="2:7" x14ac:dyDescent="0.25">
      <c r="B19" s="1" t="s">
        <v>45</v>
      </c>
      <c r="E19" s="30">
        <v>0.59428150657461387</v>
      </c>
      <c r="F19" s="31">
        <v>0.57903005030020671</v>
      </c>
      <c r="G19" s="32" t="s">
        <v>179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27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0">+E14</f>
        <v>2T19</v>
      </c>
      <c r="F30" s="9" t="str">
        <f>+'KF-B'!F36</f>
        <v>1T19</v>
      </c>
      <c r="G30" s="9" t="s">
        <v>0</v>
      </c>
    </row>
    <row r="31" spans="2:7" x14ac:dyDescent="0.25">
      <c r="B31" s="1" t="s">
        <v>1</v>
      </c>
      <c r="E31" s="30">
        <f t="shared" si="0"/>
        <v>6.4449402343345993E-2</v>
      </c>
      <c r="F31" s="31">
        <v>6.4069661730680585E-2</v>
      </c>
      <c r="G31" s="32" t="s">
        <v>180</v>
      </c>
    </row>
    <row r="32" spans="2:7" x14ac:dyDescent="0.25">
      <c r="B32" s="1" t="s">
        <v>4</v>
      </c>
      <c r="E32" s="30">
        <f t="shared" si="0"/>
        <v>6.9112252384446085E-2</v>
      </c>
      <c r="F32" s="31">
        <v>6.8756358233975079E-2</v>
      </c>
      <c r="G32" s="32" t="s">
        <v>180</v>
      </c>
    </row>
    <row r="33" spans="2:7" x14ac:dyDescent="0.25">
      <c r="B33" s="1" t="s">
        <v>2</v>
      </c>
      <c r="E33" s="30">
        <f t="shared" si="0"/>
        <v>5.7969973810456802E-3</v>
      </c>
      <c r="F33" s="31">
        <v>5.7737688862897606E-3</v>
      </c>
      <c r="G33" s="32" t="s">
        <v>181</v>
      </c>
    </row>
    <row r="34" spans="2:7" x14ac:dyDescent="0.25">
      <c r="B34" s="1" t="s">
        <v>3</v>
      </c>
      <c r="E34" s="30">
        <f t="shared" si="0"/>
        <v>1.1499367583180934E-2</v>
      </c>
      <c r="F34" s="31">
        <v>1.304907203864774E-2</v>
      </c>
      <c r="G34" s="32" t="s">
        <v>182</v>
      </c>
    </row>
    <row r="35" spans="2:7" x14ac:dyDescent="0.25">
      <c r="B35" s="1" t="s">
        <v>45</v>
      </c>
      <c r="E35" s="30">
        <f t="shared" si="0"/>
        <v>0.59428150657461387</v>
      </c>
      <c r="F35" s="31">
        <v>0.57400005664398546</v>
      </c>
      <c r="G35" s="32" t="s">
        <v>183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29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2T19</v>
      </c>
      <c r="F14" s="9" t="str">
        <f>+'KF-B'!F14</f>
        <v>2T18</v>
      </c>
      <c r="G14" s="9" t="s">
        <v>0</v>
      </c>
    </row>
    <row r="15" spans="2:7" x14ac:dyDescent="0.25">
      <c r="B15" s="1" t="s">
        <v>30</v>
      </c>
      <c r="E15" s="30">
        <v>0.16627506005787626</v>
      </c>
      <c r="F15" s="31">
        <v>0.16131357486170442</v>
      </c>
      <c r="G15" s="32" t="s">
        <v>184</v>
      </c>
    </row>
    <row r="16" spans="2:7" x14ac:dyDescent="0.25">
      <c r="B16" s="1" t="s">
        <v>31</v>
      </c>
      <c r="E16" s="30">
        <v>0.16627506005787626</v>
      </c>
      <c r="F16" s="31">
        <v>0.16131357486170442</v>
      </c>
      <c r="G16" s="32" t="s">
        <v>184</v>
      </c>
    </row>
    <row r="17" spans="2:9" x14ac:dyDescent="0.25">
      <c r="B17" s="1" t="s">
        <v>46</v>
      </c>
      <c r="E17" s="30">
        <v>0.16627506005787626</v>
      </c>
      <c r="F17" s="31">
        <v>0.16131357486170442</v>
      </c>
      <c r="G17" s="32" t="s">
        <v>184</v>
      </c>
    </row>
    <row r="18" spans="2:9" x14ac:dyDescent="0.25">
      <c r="B18" s="1" t="s">
        <v>33</v>
      </c>
      <c r="E18" s="30">
        <v>8.1475715762250656E-2</v>
      </c>
      <c r="F18" s="31">
        <v>8.0011524977652265E-2</v>
      </c>
      <c r="G18" s="32" t="s">
        <v>185</v>
      </c>
    </row>
    <row r="19" spans="2:9" s="21" customFormat="1" x14ac:dyDescent="0.25">
      <c r="B19" s="21" t="s">
        <v>11</v>
      </c>
      <c r="E19" s="57">
        <v>0.16354275255739423</v>
      </c>
      <c r="F19" s="58">
        <v>0.15598588447358527</v>
      </c>
      <c r="G19" s="59" t="s">
        <v>186</v>
      </c>
    </row>
    <row r="20" spans="2:9" s="21" customFormat="1" x14ac:dyDescent="0.25">
      <c r="B20" s="21" t="s">
        <v>47</v>
      </c>
      <c r="E20" s="57">
        <v>8.0359739457866161E-2</v>
      </c>
      <c r="F20" s="58">
        <v>7.7467509462774767E-2</v>
      </c>
      <c r="G20" s="59" t="s">
        <v>187</v>
      </c>
    </row>
    <row r="21" spans="2:9" x14ac:dyDescent="0.25">
      <c r="B21" s="1" t="s">
        <v>5</v>
      </c>
      <c r="E21" s="30">
        <v>2.5446648556543501</v>
      </c>
      <c r="F21" s="31">
        <v>2.1190896072696237</v>
      </c>
      <c r="G21" s="32" t="s">
        <v>188</v>
      </c>
    </row>
    <row r="22" spans="2:9" x14ac:dyDescent="0.25">
      <c r="B22" s="1" t="s">
        <v>6</v>
      </c>
      <c r="E22" s="30">
        <v>1.2869271672322231</v>
      </c>
      <c r="F22" s="31">
        <v>1.2304999999999999</v>
      </c>
      <c r="G22" s="32" t="s">
        <v>189</v>
      </c>
    </row>
    <row r="23" spans="2:9" x14ac:dyDescent="0.25">
      <c r="B23" s="1" t="s">
        <v>12</v>
      </c>
      <c r="E23" s="30">
        <v>0.96664073429875019</v>
      </c>
      <c r="F23" s="31">
        <v>1.0244283894517716</v>
      </c>
      <c r="G23" s="32" t="s">
        <v>190</v>
      </c>
      <c r="I23" s="78"/>
    </row>
    <row r="29" spans="2:9" ht="17.25" x14ac:dyDescent="0.3">
      <c r="B29" s="6" t="s">
        <v>27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2T19</v>
      </c>
      <c r="F31" s="9" t="str">
        <f>+'KF-B'!F36</f>
        <v>1T19</v>
      </c>
      <c r="G31" s="9" t="s">
        <v>0</v>
      </c>
    </row>
    <row r="32" spans="2:9" x14ac:dyDescent="0.25">
      <c r="B32" s="1" t="s">
        <v>30</v>
      </c>
      <c r="E32" s="30">
        <f t="shared" ref="E32:E40" si="0">+E15</f>
        <v>0.16627506005787626</v>
      </c>
      <c r="F32" s="31">
        <v>0.16220644955633901</v>
      </c>
      <c r="G32" s="32" t="s">
        <v>191</v>
      </c>
    </row>
    <row r="33" spans="2:10" x14ac:dyDescent="0.25">
      <c r="B33" s="1" t="s">
        <v>31</v>
      </c>
      <c r="E33" s="30">
        <f t="shared" si="0"/>
        <v>0.16627506005787626</v>
      </c>
      <c r="F33" s="31">
        <v>0.16220644955633901</v>
      </c>
      <c r="G33" s="32" t="s">
        <v>191</v>
      </c>
    </row>
    <row r="34" spans="2:10" x14ac:dyDescent="0.25">
      <c r="B34" s="1" t="s">
        <v>32</v>
      </c>
      <c r="E34" s="30">
        <f t="shared" si="0"/>
        <v>0.16627506005787626</v>
      </c>
      <c r="F34" s="31">
        <v>0.16220644955633901</v>
      </c>
      <c r="G34" s="32" t="s">
        <v>191</v>
      </c>
    </row>
    <row r="35" spans="2:10" s="21" customFormat="1" x14ac:dyDescent="0.25">
      <c r="B35" s="1" t="s">
        <v>33</v>
      </c>
      <c r="C35" s="1"/>
      <c r="D35" s="1"/>
      <c r="E35" s="30">
        <f t="shared" si="0"/>
        <v>8.1475715762250656E-2</v>
      </c>
      <c r="F35" s="31">
        <v>8.017632702443464E-2</v>
      </c>
      <c r="G35" s="32" t="s">
        <v>192</v>
      </c>
    </row>
    <row r="36" spans="2:10" s="21" customFormat="1" x14ac:dyDescent="0.25">
      <c r="B36" s="21" t="s">
        <v>11</v>
      </c>
      <c r="E36" s="57">
        <f t="shared" si="0"/>
        <v>0.16354275255739423</v>
      </c>
      <c r="F36" s="58">
        <v>0.16003856399938554</v>
      </c>
      <c r="G36" s="59" t="s">
        <v>193</v>
      </c>
    </row>
    <row r="37" spans="2:10" x14ac:dyDescent="0.25">
      <c r="B37" s="21" t="s">
        <v>47</v>
      </c>
      <c r="C37" s="21"/>
      <c r="D37" s="21"/>
      <c r="E37" s="57">
        <f t="shared" si="0"/>
        <v>8.0359739457866161E-2</v>
      </c>
      <c r="F37" s="58">
        <v>7.9098715695391647E-2</v>
      </c>
      <c r="G37" s="59" t="s">
        <v>192</v>
      </c>
    </row>
    <row r="38" spans="2:10" x14ac:dyDescent="0.25">
      <c r="B38" s="1" t="s">
        <v>5</v>
      </c>
      <c r="E38" s="30">
        <f t="shared" si="0"/>
        <v>2.5446648556543501</v>
      </c>
      <c r="F38" s="31">
        <v>2.3964405208652857</v>
      </c>
      <c r="G38" s="32" t="s">
        <v>194</v>
      </c>
      <c r="J38" s="78"/>
    </row>
    <row r="39" spans="2:10" x14ac:dyDescent="0.25">
      <c r="B39" s="1" t="s">
        <v>6</v>
      </c>
      <c r="E39" s="30">
        <f t="shared" si="0"/>
        <v>1.2869271672322231</v>
      </c>
      <c r="F39" s="31">
        <v>1.2864060671900794</v>
      </c>
      <c r="G39" s="32" t="s">
        <v>195</v>
      </c>
    </row>
    <row r="40" spans="2:10" x14ac:dyDescent="0.25">
      <c r="B40" s="1" t="s">
        <v>12</v>
      </c>
      <c r="E40" s="30">
        <f t="shared" si="0"/>
        <v>0.96664073429875019</v>
      </c>
      <c r="F40" s="31">
        <v>0.94731367751870699</v>
      </c>
      <c r="G40" s="32" t="s">
        <v>196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79</v>
      </c>
    </row>
    <row r="12" spans="2:9" ht="17.25" x14ac:dyDescent="0.3">
      <c r="B12" s="6" t="s">
        <v>14</v>
      </c>
      <c r="F12" s="4"/>
    </row>
    <row r="13" spans="2:9" x14ac:dyDescent="0.25">
      <c r="B13" s="74" t="s">
        <v>50</v>
      </c>
      <c r="F13" s="4"/>
    </row>
    <row r="14" spans="2:9" x14ac:dyDescent="0.25">
      <c r="B14" s="7"/>
      <c r="C14" s="7"/>
      <c r="D14" s="7"/>
      <c r="E14" s="8" t="str">
        <f>+'KF-B'!E14</f>
        <v>2T19</v>
      </c>
      <c r="F14" s="9" t="str">
        <f>+'KF-B'!F14</f>
        <v>2T18</v>
      </c>
      <c r="G14" s="9" t="s">
        <v>0</v>
      </c>
    </row>
    <row r="15" spans="2:9" x14ac:dyDescent="0.25">
      <c r="B15" s="1" t="s">
        <v>34</v>
      </c>
      <c r="E15" s="33">
        <v>5476</v>
      </c>
      <c r="F15" s="34">
        <v>5464</v>
      </c>
      <c r="G15" s="35">
        <v>2.1961932650074178E-3</v>
      </c>
      <c r="H15" s="12"/>
      <c r="I15" s="12"/>
    </row>
    <row r="16" spans="2:9" x14ac:dyDescent="0.25">
      <c r="B16" s="1" t="s">
        <v>35</v>
      </c>
      <c r="E16" s="33">
        <v>896</v>
      </c>
      <c r="F16" s="34">
        <v>915</v>
      </c>
      <c r="G16" s="35">
        <v>-2.0765027322404372E-2</v>
      </c>
      <c r="H16" s="12"/>
      <c r="I16" s="12"/>
    </row>
    <row r="17" spans="2:9" x14ac:dyDescent="0.25">
      <c r="B17" s="1" t="s">
        <v>36</v>
      </c>
      <c r="E17" s="33">
        <v>2513323</v>
      </c>
      <c r="F17" s="34">
        <v>2550817</v>
      </c>
      <c r="G17" s="35">
        <v>-1.4698820025113468E-2</v>
      </c>
      <c r="H17" s="12"/>
      <c r="I17" s="12"/>
    </row>
    <row r="18" spans="2:9" x14ac:dyDescent="0.25">
      <c r="B18" s="1" t="s">
        <v>37</v>
      </c>
      <c r="E18" s="33">
        <v>2369478</v>
      </c>
      <c r="F18" s="34">
        <v>2404940</v>
      </c>
      <c r="G18" s="35">
        <v>-1.4745482215772543E-2</v>
      </c>
      <c r="H18" s="12"/>
      <c r="I18" s="12"/>
    </row>
    <row r="19" spans="2:9" x14ac:dyDescent="0.25">
      <c r="B19" s="1" t="s">
        <v>38</v>
      </c>
      <c r="E19" s="33">
        <v>143845</v>
      </c>
      <c r="F19" s="34">
        <v>145877</v>
      </c>
      <c r="G19" s="35">
        <v>-1.3929543382438681E-2</v>
      </c>
      <c r="H19" s="12"/>
      <c r="I19" s="12"/>
    </row>
    <row r="20" spans="2:9" x14ac:dyDescent="0.25">
      <c r="B20" s="1" t="s">
        <v>39</v>
      </c>
      <c r="E20" s="33">
        <v>1848</v>
      </c>
      <c r="F20" s="34">
        <v>1916</v>
      </c>
      <c r="G20" s="35">
        <v>-3.5490605427974997E-2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27</v>
      </c>
      <c r="F28" s="4"/>
      <c r="H28" s="12"/>
      <c r="I28" s="12"/>
    </row>
    <row r="29" spans="2:9" x14ac:dyDescent="0.25">
      <c r="B29" s="74" t="s">
        <v>50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2T19</v>
      </c>
      <c r="F30" s="9" t="str">
        <f>+'KF-B'!F36</f>
        <v>1T19</v>
      </c>
      <c r="G30" s="9" t="s">
        <v>0</v>
      </c>
      <c r="H30" s="12"/>
      <c r="I30" s="12"/>
    </row>
    <row r="31" spans="2:9" x14ac:dyDescent="0.25">
      <c r="B31" s="1" t="s">
        <v>34</v>
      </c>
      <c r="E31" s="33">
        <f t="shared" ref="E31:E36" si="0">+E15</f>
        <v>5476</v>
      </c>
      <c r="F31" s="34">
        <v>5497</v>
      </c>
      <c r="G31" s="35">
        <v>-3.8202655994178381E-3</v>
      </c>
      <c r="H31" s="12"/>
      <c r="I31" s="12"/>
    </row>
    <row r="32" spans="2:9" x14ac:dyDescent="0.25">
      <c r="B32" s="1" t="s">
        <v>35</v>
      </c>
      <c r="E32" s="33">
        <f t="shared" si="0"/>
        <v>896</v>
      </c>
      <c r="F32" s="34">
        <v>898</v>
      </c>
      <c r="G32" s="35">
        <v>-2.2271714922048602E-3</v>
      </c>
      <c r="H32" s="12"/>
      <c r="I32" s="12"/>
    </row>
    <row r="33" spans="2:9" x14ac:dyDescent="0.25">
      <c r="B33" s="1" t="s">
        <v>36</v>
      </c>
      <c r="E33" s="33">
        <f t="shared" si="0"/>
        <v>2513323</v>
      </c>
      <c r="F33" s="34">
        <v>2518059</v>
      </c>
      <c r="G33" s="35">
        <v>-1.8808137537682512E-3</v>
      </c>
      <c r="H33" s="12"/>
      <c r="I33" s="12"/>
    </row>
    <row r="34" spans="2:9" x14ac:dyDescent="0.25">
      <c r="B34" s="1" t="s">
        <v>37</v>
      </c>
      <c r="E34" s="33">
        <f t="shared" si="0"/>
        <v>2369478</v>
      </c>
      <c r="F34" s="34">
        <v>2374208</v>
      </c>
      <c r="G34" s="35">
        <v>-1.9922433080842294E-3</v>
      </c>
      <c r="H34" s="12"/>
      <c r="I34" s="12"/>
    </row>
    <row r="35" spans="2:9" x14ac:dyDescent="0.25">
      <c r="B35" s="1" t="s">
        <v>38</v>
      </c>
      <c r="E35" s="33">
        <f t="shared" si="0"/>
        <v>143845</v>
      </c>
      <c r="F35" s="34">
        <v>143851</v>
      </c>
      <c r="G35" s="35">
        <v>-4.1709824749269764E-5</v>
      </c>
      <c r="H35" s="12"/>
      <c r="I35" s="12"/>
    </row>
    <row r="36" spans="2:9" x14ac:dyDescent="0.25">
      <c r="B36" s="1" t="s">
        <v>39</v>
      </c>
      <c r="E36" s="33">
        <f t="shared" si="0"/>
        <v>1848</v>
      </c>
      <c r="F36" s="34">
        <v>1868</v>
      </c>
      <c r="G36" s="35">
        <v>-1.0706638115631661E-2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2T19</v>
      </c>
      <c r="I14" s="9" t="str">
        <f>+'KF-B'!F14</f>
        <v>2T18</v>
      </c>
      <c r="J14" s="9" t="s">
        <v>0</v>
      </c>
    </row>
    <row r="15" spans="2:10" x14ac:dyDescent="0.25">
      <c r="B15" s="5" t="s">
        <v>80</v>
      </c>
      <c r="C15" s="5"/>
      <c r="D15" s="5"/>
      <c r="E15" s="5"/>
      <c r="F15" s="5"/>
      <c r="G15" s="5"/>
      <c r="H15" s="17">
        <v>282.113</v>
      </c>
      <c r="I15" s="37">
        <v>276.49</v>
      </c>
      <c r="J15" s="38">
        <v>2.0337082715468968E-2</v>
      </c>
    </row>
    <row r="16" spans="2:10" x14ac:dyDescent="0.25">
      <c r="B16" s="1" t="s">
        <v>81</v>
      </c>
      <c r="H16" s="20">
        <v>28.395</v>
      </c>
      <c r="I16" s="25">
        <v>31.131</v>
      </c>
      <c r="J16" s="35">
        <v>-8.7886672448684644E-2</v>
      </c>
    </row>
    <row r="17" spans="2:11" x14ac:dyDescent="0.25">
      <c r="B17" s="1" t="s">
        <v>82</v>
      </c>
      <c r="H17" s="20">
        <v>4.5860000000000003</v>
      </c>
      <c r="I17" s="25">
        <v>10.257</v>
      </c>
      <c r="J17" s="35">
        <v>-0.55289070878424484</v>
      </c>
    </row>
    <row r="18" spans="2:11" x14ac:dyDescent="0.25">
      <c r="B18" s="5" t="s">
        <v>83</v>
      </c>
      <c r="C18" s="5"/>
      <c r="D18" s="5"/>
      <c r="E18" s="5"/>
      <c r="F18" s="5"/>
      <c r="G18" s="5"/>
      <c r="H18" s="17">
        <v>193.33099999999999</v>
      </c>
      <c r="I18" s="37">
        <v>193.51499999999999</v>
      </c>
      <c r="J18" s="38">
        <v>-9.508306849598247E-4</v>
      </c>
    </row>
    <row r="19" spans="2:11" x14ac:dyDescent="0.25">
      <c r="B19" s="1" t="s">
        <v>84</v>
      </c>
      <c r="H19" s="20">
        <v>-1.3320000000000001</v>
      </c>
      <c r="I19" s="25">
        <v>31.224</v>
      </c>
      <c r="J19" s="35">
        <v>-1.0426594926979247</v>
      </c>
    </row>
    <row r="20" spans="2:11" x14ac:dyDescent="0.25">
      <c r="B20" s="1" t="s">
        <v>85</v>
      </c>
      <c r="H20" s="20">
        <v>-0.313</v>
      </c>
      <c r="I20" s="25">
        <v>1.1910000000000001</v>
      </c>
      <c r="J20" s="35">
        <v>-1.2628043660789252</v>
      </c>
    </row>
    <row r="21" spans="2:11" x14ac:dyDescent="0.25">
      <c r="B21" s="1" t="s">
        <v>100</v>
      </c>
      <c r="H21" s="20">
        <v>45.738999999999997</v>
      </c>
      <c r="I21" s="25">
        <v>54.402000000000015</v>
      </c>
      <c r="J21" s="35">
        <v>-0.15924046910040102</v>
      </c>
    </row>
    <row r="22" spans="2:11" ht="17.25" x14ac:dyDescent="0.3">
      <c r="B22" s="6" t="s">
        <v>86</v>
      </c>
      <c r="C22" s="6"/>
      <c r="D22" s="6"/>
      <c r="E22" s="6"/>
      <c r="F22" s="6"/>
      <c r="G22" s="6"/>
      <c r="H22" s="18">
        <v>552.51900000000001</v>
      </c>
      <c r="I22" s="27">
        <v>598.21</v>
      </c>
      <c r="J22" s="39">
        <v>-7.6379532271276029E-2</v>
      </c>
      <c r="K22" s="12"/>
    </row>
    <row r="23" spans="2:11" x14ac:dyDescent="0.25">
      <c r="B23" s="19" t="s">
        <v>87</v>
      </c>
      <c r="C23" s="19"/>
      <c r="D23" s="19"/>
      <c r="E23" s="19"/>
      <c r="F23" s="19"/>
      <c r="G23" s="19"/>
      <c r="H23" s="20">
        <v>299.97000000000003</v>
      </c>
      <c r="I23" s="25">
        <v>300.404</v>
      </c>
      <c r="J23" s="35">
        <v>-1.4447211089065881E-3</v>
      </c>
    </row>
    <row r="24" spans="2:11" s="21" customFormat="1" x14ac:dyDescent="0.25">
      <c r="B24" s="21" t="s">
        <v>88</v>
      </c>
      <c r="H24" s="22">
        <v>214.261</v>
      </c>
      <c r="I24" s="23">
        <v>212.45400000000001</v>
      </c>
      <c r="J24" s="35">
        <v>8.5053705743360908E-3</v>
      </c>
    </row>
    <row r="25" spans="2:11" s="21" customFormat="1" x14ac:dyDescent="0.25">
      <c r="B25" s="21" t="s">
        <v>89</v>
      </c>
      <c r="H25" s="22">
        <v>85.709000000000003</v>
      </c>
      <c r="I25" s="23">
        <v>87.95</v>
      </c>
      <c r="J25" s="35">
        <v>-2.5480386583285997E-2</v>
      </c>
    </row>
    <row r="26" spans="2:11" x14ac:dyDescent="0.25">
      <c r="B26" s="1" t="s">
        <v>90</v>
      </c>
      <c r="H26" s="20">
        <v>26.798999999999999</v>
      </c>
      <c r="I26" s="25">
        <v>26.317</v>
      </c>
      <c r="J26" s="35">
        <v>1.831515750275492E-2</v>
      </c>
    </row>
    <row r="27" spans="2:11" ht="17.25" x14ac:dyDescent="0.3">
      <c r="B27" s="6" t="s">
        <v>91</v>
      </c>
      <c r="C27" s="6"/>
      <c r="D27" s="6"/>
      <c r="E27" s="6"/>
      <c r="F27" s="6"/>
      <c r="G27" s="6"/>
      <c r="H27" s="18">
        <v>225.74999999999997</v>
      </c>
      <c r="I27" s="27">
        <v>271.48900000000003</v>
      </c>
      <c r="J27" s="39">
        <v>-0.16847459749750471</v>
      </c>
    </row>
    <row r="28" spans="2:11" x14ac:dyDescent="0.25">
      <c r="B28" s="1" t="s">
        <v>92</v>
      </c>
      <c r="H28" s="20">
        <v>32.295999999999999</v>
      </c>
      <c r="I28" s="25">
        <v>22.221</v>
      </c>
      <c r="J28" s="35">
        <v>0.45339993699653469</v>
      </c>
    </row>
    <row r="29" spans="2:11" x14ac:dyDescent="0.25">
      <c r="B29" s="1" t="s">
        <v>93</v>
      </c>
      <c r="H29" s="20">
        <v>15.078999999999999</v>
      </c>
      <c r="I29" s="25">
        <v>3.4010000000000002</v>
      </c>
      <c r="J29" s="35">
        <v>3.4336959717730071</v>
      </c>
    </row>
    <row r="30" spans="2:11" s="21" customFormat="1" x14ac:dyDescent="0.25">
      <c r="B30" s="21" t="s">
        <v>141</v>
      </c>
      <c r="H30" s="22">
        <v>14.638999999999999</v>
      </c>
      <c r="I30" s="23">
        <v>3.3940000000000001</v>
      </c>
      <c r="J30" s="35">
        <v>3.3131997642899229</v>
      </c>
    </row>
    <row r="31" spans="2:11" s="21" customFormat="1" x14ac:dyDescent="0.25">
      <c r="B31" s="21" t="s">
        <v>101</v>
      </c>
      <c r="H31" s="22">
        <v>0.44</v>
      </c>
      <c r="I31" s="23">
        <v>7.0000000000000001E-3</v>
      </c>
      <c r="J31" s="35">
        <v>61.857142857142854</v>
      </c>
    </row>
    <row r="32" spans="2:11" x14ac:dyDescent="0.25">
      <c r="B32" s="1" t="s">
        <v>94</v>
      </c>
      <c r="H32" s="20">
        <v>3.109</v>
      </c>
      <c r="I32" s="25">
        <v>0</v>
      </c>
      <c r="J32" s="35" t="s">
        <v>174</v>
      </c>
    </row>
    <row r="33" spans="2:10" x14ac:dyDescent="0.25">
      <c r="B33" s="1" t="s">
        <v>95</v>
      </c>
      <c r="H33" s="20">
        <v>4.28</v>
      </c>
      <c r="I33" s="25">
        <v>3.468</v>
      </c>
      <c r="J33" s="35">
        <v>0.23414071510957335</v>
      </c>
    </row>
    <row r="34" spans="2:10" x14ac:dyDescent="0.25">
      <c r="B34" s="1" t="s">
        <v>102</v>
      </c>
      <c r="H34" s="20">
        <v>93.373000000000005</v>
      </c>
      <c r="I34" s="25">
        <v>12.62</v>
      </c>
      <c r="J34" s="35">
        <v>6.3988114104595883</v>
      </c>
    </row>
    <row r="35" spans="2:10" x14ac:dyDescent="0.25">
      <c r="B35" s="1" t="s">
        <v>103</v>
      </c>
      <c r="H35" s="20">
        <v>-47.496000000000002</v>
      </c>
      <c r="I35" s="25">
        <v>-17.728000000000002</v>
      </c>
      <c r="J35" s="35">
        <v>1.6791516245487363</v>
      </c>
    </row>
    <row r="36" spans="2:10" ht="17.25" x14ac:dyDescent="0.3">
      <c r="B36" s="6" t="s">
        <v>96</v>
      </c>
      <c r="C36" s="6"/>
      <c r="D36" s="6"/>
      <c r="E36" s="6"/>
      <c r="F36" s="6"/>
      <c r="G36" s="6"/>
      <c r="H36" s="18">
        <v>216.86299999999997</v>
      </c>
      <c r="I36" s="27">
        <v>237.29100000000003</v>
      </c>
      <c r="J36" s="39">
        <v>-8.6088389361585804E-2</v>
      </c>
    </row>
    <row r="37" spans="2:10" x14ac:dyDescent="0.25">
      <c r="B37" s="1" t="s">
        <v>104</v>
      </c>
      <c r="H37" s="20">
        <v>18.922999999999998</v>
      </c>
      <c r="I37" s="25">
        <v>49.125</v>
      </c>
      <c r="J37" s="35" t="s">
        <v>197</v>
      </c>
    </row>
    <row r="38" spans="2:10" x14ac:dyDescent="0.25">
      <c r="B38" s="5" t="s">
        <v>97</v>
      </c>
      <c r="C38" s="5"/>
      <c r="D38" s="5"/>
      <c r="E38" s="5"/>
      <c r="F38" s="5"/>
      <c r="G38" s="5"/>
      <c r="H38" s="17">
        <v>197.93999999999997</v>
      </c>
      <c r="I38" s="37">
        <v>188.166</v>
      </c>
      <c r="J38" s="38">
        <v>5.1943496699722536E-2</v>
      </c>
    </row>
    <row r="39" spans="2:10" x14ac:dyDescent="0.25">
      <c r="B39" s="1" t="s">
        <v>98</v>
      </c>
      <c r="H39" s="10">
        <v>0.65800000000000003</v>
      </c>
      <c r="I39" s="11">
        <v>0.33100000000000002</v>
      </c>
      <c r="J39" s="35">
        <v>0.98791540785498499</v>
      </c>
    </row>
    <row r="40" spans="2:10" s="24" customFormat="1" ht="17.25" x14ac:dyDescent="0.3">
      <c r="B40" s="6" t="s">
        <v>99</v>
      </c>
      <c r="C40" s="6"/>
      <c r="D40" s="6"/>
      <c r="E40" s="6"/>
      <c r="F40" s="6"/>
      <c r="G40" s="6"/>
      <c r="H40" s="18">
        <v>197.28199999999998</v>
      </c>
      <c r="I40" s="27">
        <v>187.83500000000001</v>
      </c>
      <c r="J40" s="39">
        <v>5.0294141134506143E-2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51</v>
      </c>
    </row>
    <row r="10" spans="2:11" x14ac:dyDescent="0.25">
      <c r="B10" s="74" t="s">
        <v>49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2T19</v>
      </c>
      <c r="G14" s="9" t="str">
        <f>+'KF-B'!F14</f>
        <v>2T18</v>
      </c>
      <c r="H14" s="9" t="s">
        <v>0</v>
      </c>
      <c r="I14" s="9" t="str">
        <f>+'KF-B'!F36</f>
        <v>1T19</v>
      </c>
      <c r="J14" s="9" t="s">
        <v>0</v>
      </c>
    </row>
    <row r="15" spans="2:11" s="19" customFormat="1" x14ac:dyDescent="0.25">
      <c r="B15" s="19" t="s">
        <v>20</v>
      </c>
      <c r="F15" s="20">
        <v>5969.4080000000004</v>
      </c>
      <c r="G15" s="25">
        <v>4063.2979999999998</v>
      </c>
      <c r="H15" s="35">
        <v>0.46910416120107379</v>
      </c>
      <c r="I15" s="25">
        <v>6674.5119999999997</v>
      </c>
      <c r="J15" s="35">
        <v>-0.10564128134011885</v>
      </c>
      <c r="K15" s="25"/>
    </row>
    <row r="16" spans="2:11" s="19" customFormat="1" x14ac:dyDescent="0.25">
      <c r="B16" s="19" t="s">
        <v>133</v>
      </c>
      <c r="F16" s="20">
        <v>81.394000000000005</v>
      </c>
      <c r="G16" s="25">
        <v>90.727999999999994</v>
      </c>
      <c r="H16" s="35">
        <v>-0.10287893483819754</v>
      </c>
      <c r="I16" s="25">
        <v>84.742000000000004</v>
      </c>
      <c r="J16" s="35">
        <v>-3.9508154162044784E-2</v>
      </c>
      <c r="K16" s="25"/>
    </row>
    <row r="17" spans="2:11" s="21" customFormat="1" x14ac:dyDescent="0.25">
      <c r="B17" s="21" t="s">
        <v>17</v>
      </c>
      <c r="F17" s="22">
        <v>81.394000000000005</v>
      </c>
      <c r="G17" s="23">
        <v>90.727999999999994</v>
      </c>
      <c r="H17" s="41">
        <v>-0.10287893483819754</v>
      </c>
      <c r="I17" s="23">
        <v>84.742000000000004</v>
      </c>
      <c r="J17" s="41">
        <v>-3.9508154162044784E-2</v>
      </c>
      <c r="K17" s="23"/>
    </row>
    <row r="18" spans="2:11" s="21" customFormat="1" x14ac:dyDescent="0.25">
      <c r="B18" s="21" t="s">
        <v>107</v>
      </c>
      <c r="F18" s="22">
        <v>0</v>
      </c>
      <c r="G18" s="23">
        <v>0</v>
      </c>
      <c r="H18" s="41" t="s">
        <v>174</v>
      </c>
      <c r="I18" s="23">
        <v>0</v>
      </c>
      <c r="J18" s="41" t="s">
        <v>174</v>
      </c>
      <c r="K18" s="23"/>
    </row>
    <row r="19" spans="2:11" s="21" customFormat="1" x14ac:dyDescent="0.25">
      <c r="B19" s="21" t="s">
        <v>16</v>
      </c>
      <c r="F19" s="22">
        <v>0</v>
      </c>
      <c r="G19" s="23">
        <v>0</v>
      </c>
      <c r="H19" s="41" t="s">
        <v>174</v>
      </c>
      <c r="I19" s="23">
        <v>0</v>
      </c>
      <c r="J19" s="41" t="s">
        <v>174</v>
      </c>
      <c r="K19" s="23"/>
    </row>
    <row r="20" spans="2:11" s="19" customFormat="1" x14ac:dyDescent="0.25">
      <c r="B20" s="19" t="s">
        <v>106</v>
      </c>
      <c r="F20" s="20">
        <v>84.268000000000001</v>
      </c>
      <c r="G20" s="25">
        <v>298.84500000000003</v>
      </c>
      <c r="H20" s="35">
        <v>-0.71802104770031283</v>
      </c>
      <c r="I20" s="25">
        <v>89.006</v>
      </c>
      <c r="J20" s="35">
        <v>-5.3232366357324201E-2</v>
      </c>
      <c r="K20" s="25"/>
    </row>
    <row r="21" spans="2:11" s="19" customFormat="1" x14ac:dyDescent="0.25">
      <c r="B21" s="21" t="s">
        <v>107</v>
      </c>
      <c r="C21" s="21"/>
      <c r="D21" s="21"/>
      <c r="E21" s="21"/>
      <c r="F21" s="22">
        <v>52.326999999999998</v>
      </c>
      <c r="G21" s="23">
        <v>260.774</v>
      </c>
      <c r="H21" s="41">
        <v>-0.79933965809474872</v>
      </c>
      <c r="I21" s="23">
        <v>51.585999999999999</v>
      </c>
      <c r="J21" s="41">
        <v>1.4364362423913368E-2</v>
      </c>
      <c r="K21" s="23"/>
    </row>
    <row r="22" spans="2:11" s="19" customFormat="1" x14ac:dyDescent="0.25">
      <c r="B22" s="21" t="s">
        <v>16</v>
      </c>
      <c r="C22" s="21"/>
      <c r="D22" s="21"/>
      <c r="E22" s="21"/>
      <c r="F22" s="22">
        <v>31.940999999999999</v>
      </c>
      <c r="G22" s="23">
        <v>38.070999999999998</v>
      </c>
      <c r="H22" s="41">
        <v>-0.16101494575923925</v>
      </c>
      <c r="I22" s="23">
        <v>37.42</v>
      </c>
      <c r="J22" s="41">
        <v>-0.14641902725815081</v>
      </c>
      <c r="K22" s="23"/>
    </row>
    <row r="23" spans="2:11" s="19" customFormat="1" x14ac:dyDescent="0.25">
      <c r="B23" s="19" t="s">
        <v>140</v>
      </c>
      <c r="F23" s="20">
        <v>5607.1440000000002</v>
      </c>
      <c r="G23" s="25">
        <v>5009.9380000000001</v>
      </c>
      <c r="H23" s="35">
        <v>0.11920426959375541</v>
      </c>
      <c r="I23" s="25">
        <v>5456.8550000000005</v>
      </c>
      <c r="J23" s="35">
        <v>2.7541321878627789E-2</v>
      </c>
      <c r="K23" s="25"/>
    </row>
    <row r="24" spans="2:11" s="21" customFormat="1" x14ac:dyDescent="0.25">
      <c r="B24" s="21" t="s">
        <v>107</v>
      </c>
      <c r="F24" s="22">
        <v>1706.0060000000001</v>
      </c>
      <c r="G24" s="23">
        <v>1183.69</v>
      </c>
      <c r="H24" s="35">
        <v>0.44126080308188809</v>
      </c>
      <c r="I24" s="23">
        <v>1632.999</v>
      </c>
      <c r="J24" s="35">
        <v>4.4707314578882107E-2</v>
      </c>
      <c r="K24" s="23"/>
    </row>
    <row r="25" spans="2:11" s="21" customFormat="1" x14ac:dyDescent="0.25">
      <c r="B25" s="21" t="s">
        <v>16</v>
      </c>
      <c r="F25" s="22">
        <v>3901.1379999999999</v>
      </c>
      <c r="G25" s="23">
        <v>3826.248</v>
      </c>
      <c r="H25" s="35">
        <v>1.9572698894582796E-2</v>
      </c>
      <c r="I25" s="23">
        <v>3823.8560000000002</v>
      </c>
      <c r="J25" s="35">
        <v>2.0210489097915785E-2</v>
      </c>
      <c r="K25" s="23"/>
    </row>
    <row r="26" spans="2:11" s="19" customFormat="1" x14ac:dyDescent="0.25">
      <c r="B26" s="19" t="s">
        <v>116</v>
      </c>
      <c r="F26" s="20">
        <v>43489.440999999999</v>
      </c>
      <c r="G26" s="25">
        <v>43459.804000000004</v>
      </c>
      <c r="H26" s="35">
        <v>6.8194048919312245E-4</v>
      </c>
      <c r="I26" s="25">
        <v>42223.068999999996</v>
      </c>
      <c r="J26" s="35">
        <v>2.9992419546764904E-2</v>
      </c>
      <c r="K26" s="25"/>
    </row>
    <row r="27" spans="2:11" s="19" customFormat="1" x14ac:dyDescent="0.25">
      <c r="B27" s="21" t="s">
        <v>117</v>
      </c>
      <c r="C27" s="21"/>
      <c r="D27" s="21"/>
      <c r="E27" s="21"/>
      <c r="F27" s="22">
        <v>0</v>
      </c>
      <c r="G27" s="23">
        <v>0</v>
      </c>
      <c r="H27" s="35" t="s">
        <v>174</v>
      </c>
      <c r="I27" s="23">
        <v>0</v>
      </c>
      <c r="J27" s="41" t="s">
        <v>174</v>
      </c>
      <c r="K27" s="23"/>
    </row>
    <row r="28" spans="2:11" s="19" customFormat="1" x14ac:dyDescent="0.25">
      <c r="B28" s="21" t="s">
        <v>118</v>
      </c>
      <c r="C28" s="21"/>
      <c r="D28" s="21"/>
      <c r="E28" s="21"/>
      <c r="F28" s="22">
        <v>614.06500000000005</v>
      </c>
      <c r="G28" s="23">
        <v>563.96299999999997</v>
      </c>
      <c r="H28" s="41">
        <v>8.8839161434349556E-2</v>
      </c>
      <c r="I28" s="23">
        <v>582.98400000000004</v>
      </c>
      <c r="J28" s="41">
        <v>5.331364154076268E-2</v>
      </c>
      <c r="K28" s="23"/>
    </row>
    <row r="29" spans="2:11" s="19" customFormat="1" x14ac:dyDescent="0.25">
      <c r="B29" s="21" t="s">
        <v>41</v>
      </c>
      <c r="C29" s="21"/>
      <c r="D29" s="21"/>
      <c r="E29" s="21"/>
      <c r="F29" s="22">
        <v>42875.375999999997</v>
      </c>
      <c r="G29" s="23">
        <v>42895.841</v>
      </c>
      <c r="H29" s="41">
        <v>-4.7708587879191633E-4</v>
      </c>
      <c r="I29" s="23">
        <v>41640.084999999999</v>
      </c>
      <c r="J29" s="41">
        <v>2.9665909663729062E-2</v>
      </c>
      <c r="K29" s="25"/>
    </row>
    <row r="30" spans="2:11" s="19" customFormat="1" x14ac:dyDescent="0.25">
      <c r="B30" s="19" t="s">
        <v>119</v>
      </c>
      <c r="F30" s="20">
        <v>942.55</v>
      </c>
      <c r="G30" s="25">
        <v>659.971</v>
      </c>
      <c r="H30" s="35">
        <v>0.42816881347816782</v>
      </c>
      <c r="I30" s="25">
        <v>733.11900000000003</v>
      </c>
      <c r="J30" s="35">
        <v>0.28567122117964461</v>
      </c>
      <c r="K30" s="25"/>
    </row>
    <row r="31" spans="2:11" s="19" customFormat="1" x14ac:dyDescent="0.25">
      <c r="B31" s="19" t="s">
        <v>108</v>
      </c>
      <c r="F31" s="20">
        <v>829.95100000000002</v>
      </c>
      <c r="G31" s="25">
        <v>913.62599999999998</v>
      </c>
      <c r="H31" s="35">
        <v>-9.1585615996042091E-2</v>
      </c>
      <c r="I31" s="25">
        <v>846.89200000000005</v>
      </c>
      <c r="J31" s="35">
        <v>-2.0003731290412552E-2</v>
      </c>
      <c r="K31" s="25"/>
    </row>
    <row r="32" spans="2:11" s="19" customFormat="1" x14ac:dyDescent="0.25">
      <c r="B32" s="19" t="s">
        <v>17</v>
      </c>
      <c r="F32" s="20">
        <v>128.148</v>
      </c>
      <c r="G32" s="25">
        <v>155.09399999999999</v>
      </c>
      <c r="H32" s="35">
        <v>-0.17373979651050331</v>
      </c>
      <c r="I32" s="25">
        <v>126.956</v>
      </c>
      <c r="J32" s="35">
        <v>9.389079681149326E-3</v>
      </c>
      <c r="K32" s="25"/>
    </row>
    <row r="33" spans="2:11" s="19" customFormat="1" x14ac:dyDescent="0.25">
      <c r="B33" s="19" t="s">
        <v>19</v>
      </c>
      <c r="F33" s="20">
        <v>196.30500000000001</v>
      </c>
      <c r="G33" s="25">
        <v>508.12900000000002</v>
      </c>
      <c r="H33" s="35">
        <v>-0.61367093789175575</v>
      </c>
      <c r="I33" s="25">
        <v>206.78200000000001</v>
      </c>
      <c r="J33" s="35">
        <v>-5.0666885899159464E-2</v>
      </c>
      <c r="K33" s="25"/>
    </row>
    <row r="34" spans="2:11" s="19" customFormat="1" x14ac:dyDescent="0.25">
      <c r="B34" s="19" t="s">
        <v>109</v>
      </c>
      <c r="F34" s="20">
        <v>47.825000000000003</v>
      </c>
      <c r="G34" s="25">
        <v>52.817999999999998</v>
      </c>
      <c r="H34" s="35">
        <v>-9.4532167064258266E-2</v>
      </c>
      <c r="I34" s="25">
        <v>49.749000000000002</v>
      </c>
      <c r="J34" s="35">
        <v>-3.8674144203903582E-2</v>
      </c>
      <c r="K34" s="25"/>
    </row>
    <row r="35" spans="2:11" s="19" customFormat="1" x14ac:dyDescent="0.25">
      <c r="B35" s="19" t="s">
        <v>120</v>
      </c>
      <c r="F35" s="20">
        <v>968.101</v>
      </c>
      <c r="G35" s="25">
        <v>998.26199999999994</v>
      </c>
      <c r="H35" s="35">
        <v>-3.0213511082260891E-2</v>
      </c>
      <c r="I35" s="25">
        <v>975.26</v>
      </c>
      <c r="J35" s="35">
        <v>-7.3406066074688248E-3</v>
      </c>
      <c r="K35" s="25"/>
    </row>
    <row r="36" spans="2:11" s="19" customFormat="1" x14ac:dyDescent="0.25">
      <c r="B36" s="19" t="s">
        <v>66</v>
      </c>
      <c r="F36" s="20">
        <v>358.06900000000002</v>
      </c>
      <c r="G36" s="25">
        <v>360.959</v>
      </c>
      <c r="H36" s="35">
        <v>-8.0064494859526381E-3</v>
      </c>
      <c r="I36" s="25">
        <v>357.82400000000001</v>
      </c>
      <c r="J36" s="35">
        <v>6.8469415131455769E-4</v>
      </c>
      <c r="K36" s="25"/>
    </row>
    <row r="37" spans="2:11" s="19" customFormat="1" x14ac:dyDescent="0.25">
      <c r="B37" s="19" t="s">
        <v>110</v>
      </c>
      <c r="F37" s="20">
        <v>1886.229</v>
      </c>
      <c r="G37" s="25">
        <v>1958.9269999999999</v>
      </c>
      <c r="H37" s="35">
        <v>-3.711113277830147E-2</v>
      </c>
      <c r="I37" s="25">
        <v>1926.194</v>
      </c>
      <c r="J37" s="35">
        <v>-2.0748169706685804E-2</v>
      </c>
      <c r="K37" s="25"/>
    </row>
    <row r="38" spans="2:11" s="6" customFormat="1" ht="17.25" x14ac:dyDescent="0.3">
      <c r="B38" s="19" t="s">
        <v>111</v>
      </c>
      <c r="C38" s="19"/>
      <c r="D38" s="19"/>
      <c r="E38" s="19"/>
      <c r="F38" s="20">
        <v>234.36600000000001</v>
      </c>
      <c r="G38" s="25">
        <v>225.08799999999999</v>
      </c>
      <c r="H38" s="35">
        <v>4.1219434176855474E-2</v>
      </c>
      <c r="I38" s="25">
        <v>212.23400000000001</v>
      </c>
      <c r="J38" s="35">
        <v>0.10428112366538822</v>
      </c>
      <c r="K38" s="40"/>
    </row>
    <row r="39" spans="2:11" s="19" customFormat="1" ht="17.25" x14ac:dyDescent="0.3">
      <c r="B39" s="6" t="s">
        <v>121</v>
      </c>
      <c r="C39" s="6"/>
      <c r="D39" s="6"/>
      <c r="E39" s="6"/>
      <c r="F39" s="18">
        <v>60823.199000000008</v>
      </c>
      <c r="G39" s="40">
        <v>58755.487000000008</v>
      </c>
      <c r="H39" s="39">
        <v>3.5191811106935367E-2</v>
      </c>
      <c r="I39" s="40">
        <v>59963.193999999996</v>
      </c>
      <c r="J39" s="39">
        <v>1.4342214659212704E-2</v>
      </c>
      <c r="K39" s="25"/>
    </row>
    <row r="40" spans="2:11" s="19" customFormat="1" x14ac:dyDescent="0.25">
      <c r="B40" s="19" t="s">
        <v>122</v>
      </c>
      <c r="F40" s="20">
        <v>83.347999999999999</v>
      </c>
      <c r="G40" s="25">
        <v>89.875</v>
      </c>
      <c r="H40" s="35">
        <v>-7.262308762169678E-2</v>
      </c>
      <c r="I40" s="25">
        <v>87.281999999999996</v>
      </c>
      <c r="J40" s="35">
        <v>-4.507229440205307E-2</v>
      </c>
      <c r="K40" s="25"/>
    </row>
    <row r="41" spans="2:11" s="21" customFormat="1" x14ac:dyDescent="0.25">
      <c r="B41" s="19" t="s">
        <v>112</v>
      </c>
      <c r="C41" s="19"/>
      <c r="D41" s="19"/>
      <c r="E41" s="19"/>
      <c r="F41" s="20">
        <v>52969.934999999998</v>
      </c>
      <c r="G41" s="25">
        <v>51307.231</v>
      </c>
      <c r="H41" s="35">
        <v>3.2406816107460434E-2</v>
      </c>
      <c r="I41" s="25">
        <v>52342.594000000005</v>
      </c>
      <c r="J41" s="35">
        <v>1.1985286781927451E-2</v>
      </c>
      <c r="K41" s="23"/>
    </row>
    <row r="42" spans="2:11" s="21" customFormat="1" x14ac:dyDescent="0.25">
      <c r="B42" s="21" t="s">
        <v>113</v>
      </c>
      <c r="F42" s="22">
        <v>3955.8870000000002</v>
      </c>
      <c r="G42" s="23">
        <v>3972.0940000000001</v>
      </c>
      <c r="H42" s="35">
        <v>-4.0802156243029408E-3</v>
      </c>
      <c r="I42" s="23">
        <v>3959.9209999999998</v>
      </c>
      <c r="J42" s="35">
        <v>-1.0187071913807522E-3</v>
      </c>
      <c r="K42" s="23"/>
    </row>
    <row r="43" spans="2:11" s="21" customFormat="1" x14ac:dyDescent="0.25">
      <c r="B43" s="21" t="s">
        <v>114</v>
      </c>
      <c r="F43" s="22">
        <v>387.03699999999998</v>
      </c>
      <c r="G43" s="23">
        <v>580.45000000000005</v>
      </c>
      <c r="H43" s="35">
        <v>-0.33321216297700074</v>
      </c>
      <c r="I43" s="23">
        <v>386.99099999999999</v>
      </c>
      <c r="J43" s="35">
        <v>1.1886581341680191E-4</v>
      </c>
      <c r="K43" s="23"/>
    </row>
    <row r="44" spans="2:11" s="21" customFormat="1" x14ac:dyDescent="0.25">
      <c r="B44" s="21" t="s">
        <v>22</v>
      </c>
      <c r="F44" s="22">
        <v>45117.860999999997</v>
      </c>
      <c r="G44" s="23">
        <v>42959.830999999998</v>
      </c>
      <c r="H44" s="35">
        <v>5.023367061197237E-2</v>
      </c>
      <c r="I44" s="23">
        <v>44468.531999999999</v>
      </c>
      <c r="J44" s="35">
        <v>1.4601988660205789E-2</v>
      </c>
      <c r="K44" s="23"/>
    </row>
    <row r="45" spans="2:11" s="21" customFormat="1" x14ac:dyDescent="0.25">
      <c r="B45" s="21" t="s">
        <v>123</v>
      </c>
      <c r="F45" s="22">
        <v>2878.1320000000001</v>
      </c>
      <c r="G45" s="23">
        <v>3081.6019999999999</v>
      </c>
      <c r="H45" s="35">
        <v>-6.6027345517039482E-2</v>
      </c>
      <c r="I45" s="23">
        <v>2882.665</v>
      </c>
      <c r="J45" s="35">
        <v>-1.5725032218449897E-3</v>
      </c>
      <c r="K45" s="23"/>
    </row>
    <row r="46" spans="2:11" x14ac:dyDescent="0.25">
      <c r="B46" s="21" t="s">
        <v>115</v>
      </c>
      <c r="C46" s="21"/>
      <c r="D46" s="21"/>
      <c r="E46" s="21"/>
      <c r="F46" s="22">
        <v>631.01800000000003</v>
      </c>
      <c r="G46" s="23">
        <v>713.25400000000002</v>
      </c>
      <c r="H46" s="35">
        <v>-0.11529693489275905</v>
      </c>
      <c r="I46" s="23">
        <v>644.48500000000001</v>
      </c>
      <c r="J46" s="35">
        <v>-2.089575397410337E-2</v>
      </c>
      <c r="K46" s="11"/>
    </row>
    <row r="47" spans="2:11" x14ac:dyDescent="0.25">
      <c r="B47" s="1" t="s">
        <v>17</v>
      </c>
      <c r="F47" s="22">
        <v>201.90799999999999</v>
      </c>
      <c r="G47" s="11">
        <v>159.761</v>
      </c>
      <c r="H47" s="35">
        <v>0.26381282040047327</v>
      </c>
      <c r="I47" s="11">
        <v>154.255</v>
      </c>
      <c r="J47" s="35">
        <v>0.30892353570386688</v>
      </c>
      <c r="K47" s="11"/>
    </row>
    <row r="48" spans="2:11" x14ac:dyDescent="0.25">
      <c r="B48" s="19" t="s">
        <v>124</v>
      </c>
      <c r="F48" s="22">
        <v>608.97500000000002</v>
      </c>
      <c r="G48" s="11">
        <v>609.33399999999995</v>
      </c>
      <c r="H48" s="35">
        <v>-5.891678455492988E-4</v>
      </c>
      <c r="I48" s="11">
        <v>601.31500000000005</v>
      </c>
      <c r="J48" s="35">
        <v>1.2738747578224352E-2</v>
      </c>
      <c r="K48" s="11"/>
    </row>
    <row r="49" spans="2:11" x14ac:dyDescent="0.25">
      <c r="B49" s="1" t="s">
        <v>105</v>
      </c>
      <c r="F49" s="22">
        <v>490.47</v>
      </c>
      <c r="G49" s="11">
        <v>542.16200000000003</v>
      </c>
      <c r="H49" s="35">
        <v>-9.5344196015213156E-2</v>
      </c>
      <c r="I49" s="11">
        <v>499.916</v>
      </c>
      <c r="J49" s="35">
        <v>-1.8895174389297331E-2</v>
      </c>
      <c r="K49" s="11"/>
    </row>
    <row r="50" spans="2:11" x14ac:dyDescent="0.25">
      <c r="B50" s="19" t="s">
        <v>125</v>
      </c>
      <c r="F50" s="22">
        <v>331.87099999999998</v>
      </c>
      <c r="G50" s="11">
        <v>287.63400000000001</v>
      </c>
      <c r="H50" s="35">
        <v>0.15379614371040962</v>
      </c>
      <c r="I50" s="11">
        <v>313.96300000000002</v>
      </c>
      <c r="J50" s="35">
        <v>5.7038568238932497E-2</v>
      </c>
      <c r="K50" s="11"/>
    </row>
    <row r="51" spans="2:11" s="6" customFormat="1" ht="17.25" x14ac:dyDescent="0.3">
      <c r="B51" s="19" t="s">
        <v>126</v>
      </c>
      <c r="C51" s="1"/>
      <c r="D51" s="1"/>
      <c r="E51" s="1"/>
      <c r="F51" s="22">
        <v>221.46799999999999</v>
      </c>
      <c r="G51" s="11">
        <v>194.28299999999999</v>
      </c>
      <c r="H51" s="35">
        <v>0.13992474894869855</v>
      </c>
      <c r="I51" s="11">
        <v>166.80600000000001</v>
      </c>
      <c r="J51" s="35">
        <v>0.32769804443485229</v>
      </c>
      <c r="K51" s="40"/>
    </row>
    <row r="52" spans="2:11" ht="17.25" x14ac:dyDescent="0.3">
      <c r="B52" s="6" t="s">
        <v>127</v>
      </c>
      <c r="C52" s="6"/>
      <c r="D52" s="6"/>
      <c r="E52" s="6"/>
      <c r="F52" s="18">
        <v>54907.974999999999</v>
      </c>
      <c r="G52" s="40">
        <v>53190.28</v>
      </c>
      <c r="H52" s="39">
        <v>3.2293400222747515E-2</v>
      </c>
      <c r="I52" s="40">
        <v>54166.131000000001</v>
      </c>
      <c r="J52" s="39">
        <v>1.3695716978567196E-2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5415.9269999999997</v>
      </c>
      <c r="G53" s="25">
        <v>5235.6390000000001</v>
      </c>
      <c r="H53" s="35">
        <v>3.4434765269339529E-2</v>
      </c>
      <c r="I53" s="25">
        <v>5363.6790000000001</v>
      </c>
      <c r="J53" s="35">
        <v>9.7410751090807324E-3</v>
      </c>
      <c r="K53" s="25"/>
    </row>
    <row r="54" spans="2:11" x14ac:dyDescent="0.25">
      <c r="B54" s="19" t="s">
        <v>142</v>
      </c>
      <c r="C54" s="19"/>
      <c r="D54" s="19"/>
      <c r="E54" s="19"/>
      <c r="F54" s="20">
        <v>489.50400000000002</v>
      </c>
      <c r="G54" s="25">
        <v>320.96699999999998</v>
      </c>
      <c r="H54" s="35">
        <v>0.52509136453280258</v>
      </c>
      <c r="I54" s="25">
        <v>423.00900000000001</v>
      </c>
      <c r="J54" s="35">
        <v>0.15719523698077342</v>
      </c>
      <c r="K54" s="25"/>
    </row>
    <row r="55" spans="2:11" s="6" customFormat="1" ht="17.25" x14ac:dyDescent="0.3">
      <c r="B55" s="19" t="s">
        <v>64</v>
      </c>
      <c r="C55" s="19"/>
      <c r="D55" s="19"/>
      <c r="E55" s="19"/>
      <c r="F55" s="20">
        <v>9.7929999999999993</v>
      </c>
      <c r="G55" s="25">
        <v>8.6010000000000009</v>
      </c>
      <c r="H55" s="35">
        <v>0.13858853621671874</v>
      </c>
      <c r="I55" s="25">
        <v>10.375</v>
      </c>
      <c r="J55" s="35">
        <v>-5.6096385542168781E-2</v>
      </c>
      <c r="K55" s="27"/>
    </row>
    <row r="56" spans="2:11" s="6" customFormat="1" ht="17.25" x14ac:dyDescent="0.3">
      <c r="B56" s="6" t="s">
        <v>128</v>
      </c>
      <c r="F56" s="18">
        <v>5915.2239999999993</v>
      </c>
      <c r="G56" s="27">
        <v>5565.2069999999994</v>
      </c>
      <c r="H56" s="39">
        <v>6.2893797122011819E-2</v>
      </c>
      <c r="I56" s="27">
        <v>5797.0630000000001</v>
      </c>
      <c r="J56" s="39">
        <v>2.0382907689635132E-2</v>
      </c>
      <c r="K56" s="27"/>
    </row>
    <row r="57" spans="2:11" ht="17.25" x14ac:dyDescent="0.3">
      <c r="B57" s="6" t="s">
        <v>129</v>
      </c>
      <c r="C57" s="6"/>
      <c r="D57" s="6"/>
      <c r="E57" s="6"/>
      <c r="F57" s="18">
        <v>60823.199000000001</v>
      </c>
      <c r="G57" s="27">
        <v>58755.487000000001</v>
      </c>
      <c r="H57" s="39">
        <v>3.5191811106935367E-2</v>
      </c>
      <c r="I57" s="27">
        <v>59963.194000000003</v>
      </c>
      <c r="J57" s="39">
        <v>1.4342214659212482E-2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52</v>
      </c>
    </row>
    <row r="12" spans="2:9" ht="17.25" x14ac:dyDescent="0.3">
      <c r="B12" s="6" t="s">
        <v>14</v>
      </c>
      <c r="G12" s="4"/>
    </row>
    <row r="13" spans="2:9" x14ac:dyDescent="0.25">
      <c r="B13" s="73" t="s">
        <v>49</v>
      </c>
      <c r="G13" s="4"/>
    </row>
    <row r="14" spans="2:9" x14ac:dyDescent="0.25">
      <c r="B14" s="7"/>
      <c r="C14" s="7"/>
      <c r="D14" s="7"/>
      <c r="E14" s="7"/>
      <c r="F14" s="8" t="str">
        <f>+'KF-B'!E14</f>
        <v>2T19</v>
      </c>
      <c r="G14" s="9" t="str">
        <f>+'KF-B'!F14</f>
        <v>2T18</v>
      </c>
      <c r="H14" s="9" t="s">
        <v>0</v>
      </c>
    </row>
    <row r="15" spans="2:9" x14ac:dyDescent="0.25">
      <c r="B15" s="1" t="s">
        <v>22</v>
      </c>
      <c r="F15" s="10">
        <v>45117.860999999997</v>
      </c>
      <c r="G15" s="11">
        <v>42959.830999999998</v>
      </c>
      <c r="H15" s="35">
        <v>5.023367061197237E-2</v>
      </c>
      <c r="I15" s="12"/>
    </row>
    <row r="16" spans="2:9" s="5" customFormat="1" x14ac:dyDescent="0.25">
      <c r="B16" s="5" t="s">
        <v>43</v>
      </c>
      <c r="F16" s="17">
        <v>43979.771044659996</v>
      </c>
      <c r="G16" s="37">
        <v>41628.005527339999</v>
      </c>
      <c r="H16" s="38">
        <v>5.6494792088355839E-2</v>
      </c>
    </row>
    <row r="17" spans="2:11" x14ac:dyDescent="0.25">
      <c r="B17" s="1" t="s">
        <v>55</v>
      </c>
      <c r="F17" s="10">
        <v>2643.3870000000002</v>
      </c>
      <c r="G17" s="11">
        <v>2712.9929999999999</v>
      </c>
      <c r="H17" s="35">
        <v>-2.5656535051878038E-2</v>
      </c>
    </row>
    <row r="18" spans="2:11" x14ac:dyDescent="0.25">
      <c r="B18" s="1" t="s">
        <v>56</v>
      </c>
      <c r="F18" s="10">
        <v>41336.384044659993</v>
      </c>
      <c r="G18" s="11">
        <v>38915.012527339997</v>
      </c>
      <c r="H18" s="35">
        <v>6.2222041316801535E-2</v>
      </c>
    </row>
    <row r="19" spans="2:11" s="21" customFormat="1" x14ac:dyDescent="0.25">
      <c r="B19" s="21" t="s">
        <v>130</v>
      </c>
      <c r="F19" s="22">
        <v>31372.593000000001</v>
      </c>
      <c r="G19" s="23">
        <v>28284.921999999999</v>
      </c>
      <c r="H19" s="41">
        <v>0.10916314352926282</v>
      </c>
    </row>
    <row r="20" spans="2:11" s="21" customFormat="1" x14ac:dyDescent="0.25">
      <c r="B20" s="21" t="s">
        <v>131</v>
      </c>
      <c r="F20" s="22">
        <v>8752.1110000000008</v>
      </c>
      <c r="G20" s="23">
        <v>9911.3731469499999</v>
      </c>
      <c r="H20" s="41">
        <v>-0.11696281935533182</v>
      </c>
    </row>
    <row r="21" spans="2:11" s="21" customFormat="1" x14ac:dyDescent="0.25">
      <c r="B21" s="21" t="s">
        <v>132</v>
      </c>
      <c r="F21" s="22">
        <v>1210.4449999999999</v>
      </c>
      <c r="G21" s="23">
        <v>717.28599999999994</v>
      </c>
      <c r="H21" s="41">
        <v>0.68753467933293</v>
      </c>
      <c r="K21" s="64"/>
    </row>
    <row r="22" spans="2:11" x14ac:dyDescent="0.25">
      <c r="B22" s="1" t="s">
        <v>9</v>
      </c>
      <c r="F22" s="10">
        <v>33906.379785754194</v>
      </c>
      <c r="G22" s="11">
        <v>30851.151999999998</v>
      </c>
      <c r="H22" s="35">
        <v>9.9031238306893643E-2</v>
      </c>
    </row>
    <row r="23" spans="2:11" x14ac:dyDescent="0.25">
      <c r="B23" s="1" t="s">
        <v>10</v>
      </c>
      <c r="F23" s="10">
        <v>10072.156214245808</v>
      </c>
      <c r="G23" s="11">
        <v>10775.422146950001</v>
      </c>
      <c r="H23" s="35">
        <v>-6.5265743013442234E-2</v>
      </c>
    </row>
    <row r="24" spans="2:11" x14ac:dyDescent="0.25">
      <c r="B24" s="1" t="s">
        <v>23</v>
      </c>
      <c r="F24" s="10">
        <v>20097.657537380008</v>
      </c>
      <c r="G24" s="11">
        <v>19635.130056600003</v>
      </c>
      <c r="H24" s="35">
        <v>2.355612004844021E-2</v>
      </c>
    </row>
    <row r="25" spans="2:11" s="5" customFormat="1" x14ac:dyDescent="0.25">
      <c r="B25" s="5" t="s">
        <v>24</v>
      </c>
      <c r="F25" s="17">
        <v>64077.428582040004</v>
      </c>
      <c r="G25" s="37">
        <v>61263.135583940006</v>
      </c>
      <c r="H25" s="38">
        <v>4.593778903536494E-2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27</v>
      </c>
      <c r="G33" s="4"/>
    </row>
    <row r="34" spans="2:8" x14ac:dyDescent="0.25">
      <c r="B34" s="73" t="s">
        <v>49</v>
      </c>
      <c r="G34" s="4"/>
    </row>
    <row r="35" spans="2:8" x14ac:dyDescent="0.25">
      <c r="B35" s="7"/>
      <c r="C35" s="7"/>
      <c r="D35" s="7"/>
      <c r="E35" s="7"/>
      <c r="F35" s="8" t="str">
        <f>+F14</f>
        <v>2T19</v>
      </c>
      <c r="G35" s="9" t="str">
        <f>+'KF-B'!F36</f>
        <v>1T19</v>
      </c>
      <c r="H35" s="9" t="s">
        <v>0</v>
      </c>
    </row>
    <row r="36" spans="2:8" x14ac:dyDescent="0.25">
      <c r="B36" s="1" t="s">
        <v>22</v>
      </c>
      <c r="F36" s="10">
        <f>+F15</f>
        <v>45117.860999999997</v>
      </c>
      <c r="G36" s="11">
        <v>44468.531999999999</v>
      </c>
      <c r="H36" s="35">
        <v>1.4601988660205789E-2</v>
      </c>
    </row>
    <row r="37" spans="2:8" x14ac:dyDescent="0.25">
      <c r="B37" s="5" t="s">
        <v>43</v>
      </c>
      <c r="C37" s="5"/>
      <c r="D37" s="5"/>
      <c r="E37" s="5"/>
      <c r="F37" s="17">
        <f t="shared" ref="F37:F46" si="0">+F16</f>
        <v>43979.771044659996</v>
      </c>
      <c r="G37" s="37">
        <v>43333.869689369996</v>
      </c>
      <c r="H37" s="38">
        <v>1.490523140259592E-2</v>
      </c>
    </row>
    <row r="38" spans="2:8" x14ac:dyDescent="0.25">
      <c r="B38" s="1" t="s">
        <v>55</v>
      </c>
      <c r="F38" s="10">
        <f t="shared" si="0"/>
        <v>2643.3870000000002</v>
      </c>
      <c r="G38" s="11">
        <v>2708.4639999999999</v>
      </c>
      <c r="H38" s="35">
        <v>-2.4027271545791207E-2</v>
      </c>
    </row>
    <row r="39" spans="2:8" x14ac:dyDescent="0.25">
      <c r="B39" s="1" t="s">
        <v>56</v>
      </c>
      <c r="F39" s="10">
        <f t="shared" si="0"/>
        <v>41336.384044659993</v>
      </c>
      <c r="G39" s="11">
        <v>40625.405689369996</v>
      </c>
      <c r="H39" s="35">
        <v>1.750083090188137E-2</v>
      </c>
    </row>
    <row r="40" spans="2:8" x14ac:dyDescent="0.25">
      <c r="B40" s="21" t="s">
        <v>130</v>
      </c>
      <c r="C40" s="21"/>
      <c r="D40" s="21"/>
      <c r="E40" s="21"/>
      <c r="F40" s="22">
        <f t="shared" si="0"/>
        <v>31372.593000000001</v>
      </c>
      <c r="G40" s="23">
        <v>30301.904999999999</v>
      </c>
      <c r="H40" s="41">
        <v>3.5334016128689028E-2</v>
      </c>
    </row>
    <row r="41" spans="2:8" x14ac:dyDescent="0.25">
      <c r="B41" s="21" t="s">
        <v>131</v>
      </c>
      <c r="C41" s="21"/>
      <c r="D41" s="21"/>
      <c r="E41" s="21"/>
      <c r="F41" s="22">
        <f t="shared" si="0"/>
        <v>8752.1110000000008</v>
      </c>
      <c r="G41" s="23">
        <v>9045.3719999999994</v>
      </c>
      <c r="H41" s="41">
        <v>-3.2421109933344794E-2</v>
      </c>
    </row>
    <row r="42" spans="2:8" x14ac:dyDescent="0.25">
      <c r="B42" s="21" t="s">
        <v>132</v>
      </c>
      <c r="C42" s="21"/>
      <c r="D42" s="21"/>
      <c r="E42" s="21"/>
      <c r="F42" s="22">
        <f t="shared" si="0"/>
        <v>1210.4449999999999</v>
      </c>
      <c r="G42" s="23">
        <v>1276.82</v>
      </c>
      <c r="H42" s="41">
        <v>-5.1984618035431751E-2</v>
      </c>
    </row>
    <row r="43" spans="2:8" x14ac:dyDescent="0.25">
      <c r="B43" s="1" t="s">
        <v>9</v>
      </c>
      <c r="F43" s="10">
        <f t="shared" si="0"/>
        <v>33906.379785754194</v>
      </c>
      <c r="G43" s="11">
        <v>32900.054614543631</v>
      </c>
      <c r="H43" s="35">
        <v>3.0587340446714961E-2</v>
      </c>
    </row>
    <row r="44" spans="2:8" x14ac:dyDescent="0.25">
      <c r="B44" s="1" t="s">
        <v>10</v>
      </c>
      <c r="F44" s="10">
        <f t="shared" si="0"/>
        <v>10072.156214245808</v>
      </c>
      <c r="G44" s="11">
        <v>10432.506385456367</v>
      </c>
      <c r="H44" s="35">
        <v>-3.4541092801334106E-2</v>
      </c>
    </row>
    <row r="45" spans="2:8" x14ac:dyDescent="0.25">
      <c r="B45" s="1" t="s">
        <v>23</v>
      </c>
      <c r="F45" s="10">
        <f t="shared" si="0"/>
        <v>20097.657537380008</v>
      </c>
      <c r="G45" s="11">
        <v>19466.687175799994</v>
      </c>
      <c r="H45" s="35">
        <v>3.2412826891490942E-2</v>
      </c>
    </row>
    <row r="46" spans="2:8" x14ac:dyDescent="0.25">
      <c r="B46" s="5" t="s">
        <v>24</v>
      </c>
      <c r="C46" s="5"/>
      <c r="D46" s="5"/>
      <c r="E46" s="5"/>
      <c r="F46" s="17">
        <f t="shared" si="0"/>
        <v>64077.428582040004</v>
      </c>
      <c r="G46" s="37">
        <v>62800.556865169987</v>
      </c>
      <c r="H46" s="38">
        <v>2.0332171888402195E-2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53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2T19</v>
      </c>
      <c r="G14" s="9" t="str">
        <f>+'KF-B'!F14</f>
        <v>2T18</v>
      </c>
      <c r="H14" s="9" t="s">
        <v>0</v>
      </c>
    </row>
    <row r="15" spans="2:8" x14ac:dyDescent="0.25">
      <c r="B15" s="5" t="s">
        <v>41</v>
      </c>
      <c r="C15" s="5"/>
      <c r="D15" s="5"/>
      <c r="E15" s="5"/>
      <c r="F15" s="17">
        <v>42875.375999999997</v>
      </c>
      <c r="G15" s="37">
        <v>42895.841</v>
      </c>
      <c r="H15" s="68">
        <v>-4.7708587879191633E-4</v>
      </c>
    </row>
    <row r="16" spans="2:8" s="21" customFormat="1" x14ac:dyDescent="0.25">
      <c r="B16" s="21" t="s">
        <v>54</v>
      </c>
      <c r="F16" s="22">
        <v>43813.961000000003</v>
      </c>
      <c r="G16" s="23">
        <v>43970.571000000004</v>
      </c>
      <c r="H16" s="26">
        <v>-3.561700392746836E-3</v>
      </c>
    </row>
    <row r="17" spans="2:8" x14ac:dyDescent="0.25">
      <c r="B17" s="1" t="s">
        <v>55</v>
      </c>
      <c r="F17" s="10">
        <v>3472.4230000000025</v>
      </c>
      <c r="G17" s="11">
        <v>3563.3880000000054</v>
      </c>
      <c r="H17" s="26">
        <v>-2.5527671979588717E-2</v>
      </c>
    </row>
    <row r="18" spans="2:8" x14ac:dyDescent="0.25">
      <c r="B18" s="1" t="s">
        <v>56</v>
      </c>
      <c r="F18" s="10">
        <v>40341.538</v>
      </c>
      <c r="G18" s="11">
        <v>40407.182999999997</v>
      </c>
      <c r="H18" s="26">
        <v>-1.6245873908110608E-3</v>
      </c>
    </row>
    <row r="19" spans="2:8" x14ac:dyDescent="0.25">
      <c r="B19" s="21" t="s">
        <v>57</v>
      </c>
      <c r="C19" s="21"/>
      <c r="D19" s="21"/>
      <c r="E19" s="21"/>
      <c r="F19" s="22">
        <v>32746.251</v>
      </c>
      <c r="G19" s="23">
        <v>32985.762999999999</v>
      </c>
      <c r="H19" s="66">
        <v>-7.2610719964245618E-3</v>
      </c>
    </row>
    <row r="20" spans="2:8" x14ac:dyDescent="0.25">
      <c r="B20" s="21" t="s">
        <v>58</v>
      </c>
      <c r="C20" s="21"/>
      <c r="D20" s="21"/>
      <c r="E20" s="21"/>
      <c r="F20" s="22">
        <v>7595.2870000000003</v>
      </c>
      <c r="G20" s="23">
        <v>7421.4199999999983</v>
      </c>
      <c r="H20" s="66">
        <v>2.3427726769270851E-2</v>
      </c>
    </row>
    <row r="21" spans="2:8" x14ac:dyDescent="0.25">
      <c r="B21" s="5" t="s">
        <v>59</v>
      </c>
      <c r="C21" s="5"/>
      <c r="D21" s="5"/>
      <c r="E21" s="5"/>
      <c r="F21" s="17">
        <v>32242.953000000001</v>
      </c>
      <c r="G21" s="37">
        <v>31686.485000000001</v>
      </c>
      <c r="H21" s="68">
        <v>1.7561682843647786E-2</v>
      </c>
    </row>
    <row r="22" spans="2:8" x14ac:dyDescent="0.25">
      <c r="B22" s="21" t="s">
        <v>57</v>
      </c>
      <c r="C22" s="21"/>
      <c r="D22" s="21"/>
      <c r="E22" s="21"/>
      <c r="F22" s="22">
        <v>29715.762999999999</v>
      </c>
      <c r="G22" s="23">
        <v>29367.481</v>
      </c>
      <c r="H22" s="66">
        <v>1.1859444124608487E-2</v>
      </c>
    </row>
    <row r="23" spans="2:8" x14ac:dyDescent="0.25">
      <c r="B23" s="21" t="s">
        <v>58</v>
      </c>
      <c r="C23" s="21"/>
      <c r="D23" s="21"/>
      <c r="E23" s="21"/>
      <c r="F23" s="22">
        <v>2527.1900000000023</v>
      </c>
      <c r="G23" s="23">
        <v>2319.0040000000008</v>
      </c>
      <c r="H23" s="66">
        <v>8.9773885685406896E-2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27</v>
      </c>
      <c r="G30" s="4"/>
    </row>
    <row r="31" spans="2:8" x14ac:dyDescent="0.25">
      <c r="B31" s="73" t="s">
        <v>49</v>
      </c>
      <c r="G31" s="4"/>
    </row>
    <row r="32" spans="2:8" x14ac:dyDescent="0.25">
      <c r="B32" s="7"/>
      <c r="C32" s="7"/>
      <c r="D32" s="7"/>
      <c r="E32" s="7"/>
      <c r="F32" s="8" t="str">
        <f>+F14</f>
        <v>2T19</v>
      </c>
      <c r="G32" s="9" t="str">
        <f>+'KF-B'!F36</f>
        <v>1T19</v>
      </c>
      <c r="H32" s="9" t="s">
        <v>0</v>
      </c>
    </row>
    <row r="33" spans="2:8" x14ac:dyDescent="0.25">
      <c r="B33" s="5" t="s">
        <v>41</v>
      </c>
      <c r="C33" s="5"/>
      <c r="D33" s="5"/>
      <c r="E33" s="5"/>
      <c r="F33" s="17">
        <f>+F15</f>
        <v>42875.375999999997</v>
      </c>
      <c r="G33" s="37">
        <v>41640.084999999999</v>
      </c>
      <c r="H33" s="68">
        <v>2.9665909663729062E-2</v>
      </c>
    </row>
    <row r="34" spans="2:8" x14ac:dyDescent="0.25">
      <c r="B34" s="21" t="s">
        <v>54</v>
      </c>
      <c r="C34" s="21"/>
      <c r="D34" s="21"/>
      <c r="E34" s="21"/>
      <c r="F34" s="22">
        <f t="shared" ref="F34:F41" si="0">+F16</f>
        <v>43813.961000000003</v>
      </c>
      <c r="G34" s="23">
        <v>42651.921000000002</v>
      </c>
      <c r="H34" s="26">
        <v>2.7244728320677591E-2</v>
      </c>
    </row>
    <row r="35" spans="2:8" x14ac:dyDescent="0.25">
      <c r="B35" s="1" t="s">
        <v>55</v>
      </c>
      <c r="F35" s="10">
        <f t="shared" si="0"/>
        <v>3472.4230000000025</v>
      </c>
      <c r="G35" s="11">
        <v>3278.4429999999975</v>
      </c>
      <c r="H35" s="26">
        <v>5.9168330820455139E-2</v>
      </c>
    </row>
    <row r="36" spans="2:8" x14ac:dyDescent="0.25">
      <c r="B36" s="1" t="s">
        <v>56</v>
      </c>
      <c r="F36" s="10">
        <f t="shared" si="0"/>
        <v>40341.538</v>
      </c>
      <c r="G36" s="11">
        <v>39373.478000000003</v>
      </c>
      <c r="H36" s="26">
        <v>2.458660116335154E-2</v>
      </c>
    </row>
    <row r="37" spans="2:8" x14ac:dyDescent="0.25">
      <c r="B37" s="21" t="s">
        <v>57</v>
      </c>
      <c r="C37" s="21"/>
      <c r="D37" s="21"/>
      <c r="E37" s="21"/>
      <c r="F37" s="22">
        <f t="shared" si="0"/>
        <v>32746.251</v>
      </c>
      <c r="G37" s="23">
        <v>32565.302</v>
      </c>
      <c r="H37" s="66">
        <v>5.5564969119585861E-3</v>
      </c>
    </row>
    <row r="38" spans="2:8" x14ac:dyDescent="0.25">
      <c r="B38" s="21" t="s">
        <v>58</v>
      </c>
      <c r="C38" s="21"/>
      <c r="D38" s="21"/>
      <c r="E38" s="21"/>
      <c r="F38" s="22">
        <f t="shared" si="0"/>
        <v>7595.2870000000003</v>
      </c>
      <c r="G38" s="23">
        <v>6808.1760000000031</v>
      </c>
      <c r="H38" s="66">
        <v>0.11561261048480476</v>
      </c>
    </row>
    <row r="39" spans="2:8" x14ac:dyDescent="0.25">
      <c r="B39" s="5" t="s">
        <v>59</v>
      </c>
      <c r="C39" s="5"/>
      <c r="D39" s="5"/>
      <c r="E39" s="5"/>
      <c r="F39" s="17">
        <f t="shared" si="0"/>
        <v>32242.953000000001</v>
      </c>
      <c r="G39" s="37">
        <v>31328.82</v>
      </c>
      <c r="H39" s="68">
        <v>2.9178660415553503E-2</v>
      </c>
    </row>
    <row r="40" spans="2:8" x14ac:dyDescent="0.25">
      <c r="B40" s="21" t="s">
        <v>57</v>
      </c>
      <c r="C40" s="21"/>
      <c r="D40" s="21"/>
      <c r="E40" s="21"/>
      <c r="F40" s="22">
        <f t="shared" si="0"/>
        <v>29715.762999999999</v>
      </c>
      <c r="G40" s="23">
        <v>29321.207999999999</v>
      </c>
      <c r="H40" s="66">
        <v>1.3456300981869562E-2</v>
      </c>
    </row>
    <row r="41" spans="2:8" x14ac:dyDescent="0.25">
      <c r="B41" s="21" t="s">
        <v>58</v>
      </c>
      <c r="C41" s="21"/>
      <c r="D41" s="21"/>
      <c r="E41" s="21"/>
      <c r="F41" s="22">
        <f t="shared" si="0"/>
        <v>2527.1900000000023</v>
      </c>
      <c r="G41" s="23">
        <v>2007.612000000001</v>
      </c>
      <c r="H41" s="66">
        <v>0.25880399200642401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</vt:lpstr>
      <vt:lpstr>Solvencia</vt:lpstr>
      <vt:lpstr>Solvencia (IFRS9)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Morosidad!Área_de_impresión</vt:lpstr>
      <vt:lpstr>PyG!Área_de_impresión</vt:lpstr>
      <vt:lpstr>'Recursos de clientes'!Área_de_impresión</vt:lpstr>
      <vt:lpstr>Solvencia!Área_de_impresión</vt:lpstr>
      <vt:lpstr>'Solvencia (IFRS9)'!Área_de_impresión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2018-02-23T15:44:27Z</cp:lastPrinted>
  <dcterms:created xsi:type="dcterms:W3CDTF">2017-01-30T09:33:19Z</dcterms:created>
  <dcterms:modified xsi:type="dcterms:W3CDTF">2019-08-30T11:04:00Z</dcterms:modified>
</cp:coreProperties>
</file>