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8780" windowHeight="11895"/>
  </bookViews>
  <sheets>
    <sheet name="web_excel" sheetId="1" r:id="rId1"/>
  </sheets>
  <externalReferences>
    <externalReference r:id="rId2"/>
  </externalReferences>
  <definedNames>
    <definedName name="_xlnm.Print_Area" localSheetId="0">web_excel!$A$1:$M$270</definedName>
  </definedNames>
  <calcPr calcId="125725"/>
</workbook>
</file>

<file path=xl/calcChain.xml><?xml version="1.0" encoding="utf-8"?>
<calcChain xmlns="http://schemas.openxmlformats.org/spreadsheetml/2006/main">
  <c r="M236" i="1"/>
  <c r="L236"/>
  <c r="K236"/>
  <c r="J236"/>
  <c r="H236"/>
  <c r="F236"/>
  <c r="E236"/>
  <c r="D236"/>
  <c r="C236"/>
  <c r="A236"/>
  <c r="M235"/>
  <c r="L235"/>
  <c r="K235"/>
  <c r="J235"/>
  <c r="H235"/>
  <c r="F235"/>
  <c r="E235"/>
  <c r="D235"/>
  <c r="C235"/>
  <c r="A235"/>
  <c r="M234"/>
  <c r="L234"/>
  <c r="K234"/>
  <c r="J234"/>
  <c r="H234"/>
  <c r="F234"/>
  <c r="E234"/>
  <c r="D234"/>
  <c r="C234"/>
  <c r="A234"/>
  <c r="M233"/>
  <c r="L233"/>
  <c r="K233"/>
  <c r="J233"/>
  <c r="H233"/>
  <c r="F233"/>
  <c r="E233"/>
  <c r="D233"/>
  <c r="C233"/>
  <c r="A233"/>
  <c r="M232"/>
  <c r="L232"/>
  <c r="K232"/>
  <c r="J232"/>
  <c r="H232"/>
  <c r="F232"/>
  <c r="E232"/>
  <c r="D232"/>
  <c r="C232"/>
  <c r="A232"/>
  <c r="M231"/>
  <c r="L231"/>
  <c r="K231"/>
  <c r="J231"/>
  <c r="H231"/>
  <c r="F231"/>
  <c r="E231"/>
  <c r="D231"/>
  <c r="C231"/>
  <c r="A231"/>
  <c r="M230"/>
  <c r="L230"/>
  <c r="K230"/>
  <c r="J230"/>
  <c r="H230"/>
  <c r="F230"/>
  <c r="E230"/>
  <c r="D230"/>
  <c r="C230"/>
  <c r="A230"/>
  <c r="M229"/>
  <c r="L229"/>
  <c r="K229"/>
  <c r="J229"/>
  <c r="H229"/>
  <c r="F229"/>
  <c r="E229"/>
  <c r="D229"/>
  <c r="C229"/>
  <c r="A229"/>
  <c r="M228"/>
  <c r="L228"/>
  <c r="K228"/>
  <c r="J228"/>
  <c r="H228"/>
  <c r="F228"/>
  <c r="E228"/>
  <c r="D228"/>
  <c r="C228"/>
  <c r="A228"/>
  <c r="M227"/>
  <c r="L227"/>
  <c r="K227"/>
  <c r="J227"/>
  <c r="H227"/>
  <c r="F227"/>
  <c r="E227"/>
  <c r="D227"/>
  <c r="C227"/>
  <c r="A227"/>
  <c r="M226"/>
  <c r="L226"/>
  <c r="K226"/>
  <c r="J226"/>
  <c r="H226"/>
  <c r="F226"/>
  <c r="E226"/>
  <c r="D226"/>
  <c r="C226"/>
  <c r="A226"/>
  <c r="M225"/>
  <c r="L225"/>
  <c r="K225"/>
  <c r="J225"/>
  <c r="H225"/>
  <c r="F225"/>
  <c r="E225"/>
  <c r="D225"/>
  <c r="C225"/>
  <c r="A225"/>
  <c r="M224"/>
  <c r="L224"/>
  <c r="K224"/>
  <c r="J224"/>
  <c r="H224"/>
  <c r="F224"/>
  <c r="E224"/>
  <c r="D224"/>
  <c r="C224"/>
  <c r="A224"/>
  <c r="M223"/>
  <c r="L223"/>
  <c r="K223"/>
  <c r="J223"/>
  <c r="H223"/>
  <c r="F223"/>
  <c r="E223"/>
  <c r="D223"/>
  <c r="C223"/>
  <c r="A223"/>
  <c r="M222"/>
  <c r="L222"/>
  <c r="K222"/>
  <c r="J222"/>
  <c r="H222"/>
  <c r="F222"/>
  <c r="E222"/>
  <c r="D222"/>
  <c r="C222"/>
  <c r="A222"/>
  <c r="M221"/>
  <c r="L221"/>
  <c r="K221"/>
  <c r="J221"/>
  <c r="H221"/>
  <c r="F221"/>
  <c r="E221"/>
  <c r="D221"/>
  <c r="C221"/>
  <c r="A221"/>
  <c r="M220"/>
  <c r="L220"/>
  <c r="K220"/>
  <c r="J220"/>
  <c r="H220"/>
  <c r="F220"/>
  <c r="E220"/>
  <c r="D220"/>
  <c r="C220"/>
  <c r="A220"/>
  <c r="M219"/>
  <c r="L219"/>
  <c r="K219"/>
  <c r="J219"/>
  <c r="H219"/>
  <c r="F219"/>
  <c r="E219"/>
  <c r="D219"/>
  <c r="C219"/>
  <c r="A219"/>
  <c r="J216"/>
  <c r="C216"/>
  <c r="J196"/>
  <c r="K196" s="1"/>
  <c r="C196"/>
  <c r="D196" s="1"/>
  <c r="J195"/>
  <c r="K195" s="1"/>
  <c r="K194" s="1"/>
  <c r="C195"/>
  <c r="D195" s="1"/>
  <c r="D194" s="1"/>
  <c r="J194"/>
  <c r="C194"/>
  <c r="J191"/>
  <c r="K191" s="1"/>
  <c r="C191"/>
  <c r="D191" s="1"/>
  <c r="J190"/>
  <c r="K190" s="1"/>
  <c r="K189" s="1"/>
  <c r="C190"/>
  <c r="D190" s="1"/>
  <c r="D189" s="1"/>
  <c r="J189"/>
  <c r="C189"/>
  <c r="J186"/>
  <c r="C186"/>
  <c r="L173"/>
  <c r="J173"/>
  <c r="K173" s="1"/>
  <c r="E173"/>
  <c r="C173"/>
  <c r="D173" s="1"/>
  <c r="L172"/>
  <c r="J172"/>
  <c r="K172" s="1"/>
  <c r="E172"/>
  <c r="C172"/>
  <c r="D172" s="1"/>
  <c r="L171"/>
  <c r="J171"/>
  <c r="K171" s="1"/>
  <c r="E171"/>
  <c r="C171"/>
  <c r="D171" s="1"/>
  <c r="L170"/>
  <c r="J170"/>
  <c r="K170" s="1"/>
  <c r="E170"/>
  <c r="C170"/>
  <c r="D170" s="1"/>
  <c r="L169"/>
  <c r="J169"/>
  <c r="K169" s="1"/>
  <c r="K168" s="1"/>
  <c r="E169"/>
  <c r="C169"/>
  <c r="D169" s="1"/>
  <c r="D168" s="1"/>
  <c r="L168"/>
  <c r="J168"/>
  <c r="E168"/>
  <c r="C168"/>
  <c r="L164"/>
  <c r="J164"/>
  <c r="K164" s="1"/>
  <c r="E164"/>
  <c r="C164"/>
  <c r="D164" s="1"/>
  <c r="L163"/>
  <c r="J163"/>
  <c r="K163" s="1"/>
  <c r="E163"/>
  <c r="C163"/>
  <c r="D163" s="1"/>
  <c r="L162"/>
  <c r="J162"/>
  <c r="K162" s="1"/>
  <c r="E162"/>
  <c r="C162"/>
  <c r="D162" s="1"/>
  <c r="L161"/>
  <c r="J161"/>
  <c r="K161" s="1"/>
  <c r="E161"/>
  <c r="C161"/>
  <c r="D161" s="1"/>
  <c r="L160"/>
  <c r="J160"/>
  <c r="K160" s="1"/>
  <c r="K159" s="1"/>
  <c r="E160"/>
  <c r="C160"/>
  <c r="D160" s="1"/>
  <c r="D159" s="1"/>
  <c r="L159"/>
  <c r="J159"/>
  <c r="E159"/>
  <c r="C159"/>
  <c r="J156"/>
  <c r="C156"/>
  <c r="E147"/>
  <c r="C147"/>
  <c r="D147" s="1"/>
  <c r="L146"/>
  <c r="J146"/>
  <c r="K146" s="1"/>
  <c r="E146"/>
  <c r="C146"/>
  <c r="D146" s="1"/>
  <c r="L145"/>
  <c r="J145"/>
  <c r="K145" s="1"/>
  <c r="E145"/>
  <c r="C145"/>
  <c r="D145" s="1"/>
  <c r="L144"/>
  <c r="J144"/>
  <c r="K144" s="1"/>
  <c r="E144"/>
  <c r="C144"/>
  <c r="D144" s="1"/>
  <c r="L143"/>
  <c r="J143"/>
  <c r="K143" s="1"/>
  <c r="E143"/>
  <c r="C143"/>
  <c r="D143" s="1"/>
  <c r="L142"/>
  <c r="J142"/>
  <c r="K142" s="1"/>
  <c r="E142"/>
  <c r="C142"/>
  <c r="D142" s="1"/>
  <c r="L141"/>
  <c r="J141"/>
  <c r="K141" s="1"/>
  <c r="K140" s="1"/>
  <c r="E141"/>
  <c r="C141"/>
  <c r="D141" s="1"/>
  <c r="D140" s="1"/>
  <c r="L140"/>
  <c r="J140"/>
  <c r="E140"/>
  <c r="C140"/>
  <c r="E136"/>
  <c r="C136"/>
  <c r="D136" s="1"/>
  <c r="L135"/>
  <c r="J135"/>
  <c r="K135" s="1"/>
  <c r="E135"/>
  <c r="C135"/>
  <c r="D135" s="1"/>
  <c r="L134"/>
  <c r="J134"/>
  <c r="K134" s="1"/>
  <c r="E134"/>
  <c r="C134"/>
  <c r="D134" s="1"/>
  <c r="L133"/>
  <c r="J133"/>
  <c r="K133" s="1"/>
  <c r="E133"/>
  <c r="C133"/>
  <c r="D133" s="1"/>
  <c r="L132"/>
  <c r="J132"/>
  <c r="K132" s="1"/>
  <c r="E132"/>
  <c r="C132"/>
  <c r="D132" s="1"/>
  <c r="L131"/>
  <c r="J131"/>
  <c r="K131" s="1"/>
  <c r="E131"/>
  <c r="C131"/>
  <c r="D131" s="1"/>
  <c r="L130"/>
  <c r="J130"/>
  <c r="K130" s="1"/>
  <c r="K129" s="1"/>
  <c r="E130"/>
  <c r="C130"/>
  <c r="D130" s="1"/>
  <c r="D129" s="1"/>
  <c r="L129"/>
  <c r="J129"/>
  <c r="E129"/>
  <c r="C129"/>
  <c r="J126"/>
  <c r="C126"/>
  <c r="J111"/>
  <c r="K111" s="1"/>
  <c r="C111"/>
  <c r="D111" s="1"/>
  <c r="J110"/>
  <c r="K110" s="1"/>
  <c r="C110"/>
  <c r="D110" s="1"/>
  <c r="J109"/>
  <c r="K109" s="1"/>
  <c r="K108" s="1"/>
  <c r="C109"/>
  <c r="D109" s="1"/>
  <c r="D108" s="1"/>
  <c r="J108"/>
  <c r="C108"/>
  <c r="J105"/>
  <c r="K105" s="1"/>
  <c r="C105"/>
  <c r="D105" s="1"/>
  <c r="J104"/>
  <c r="K104" s="1"/>
  <c r="C104"/>
  <c r="D104" s="1"/>
  <c r="J103"/>
  <c r="K103" s="1"/>
  <c r="C103"/>
  <c r="D103" s="1"/>
  <c r="J102"/>
  <c r="K102" s="1"/>
  <c r="C102"/>
  <c r="D102" s="1"/>
  <c r="J101"/>
  <c r="K101" s="1"/>
  <c r="C101"/>
  <c r="D101" s="1"/>
  <c r="J100"/>
  <c r="K100" s="1"/>
  <c r="K99" s="1"/>
  <c r="C100"/>
  <c r="D100" s="1"/>
  <c r="D99" s="1"/>
  <c r="J99"/>
  <c r="C99"/>
  <c r="J96"/>
  <c r="C96"/>
  <c r="J85"/>
  <c r="J84"/>
  <c r="J83"/>
  <c r="J82"/>
  <c r="J81"/>
  <c r="J80"/>
  <c r="J79"/>
  <c r="J78"/>
  <c r="J73"/>
  <c r="J72"/>
  <c r="C72"/>
  <c r="J71"/>
  <c r="C71"/>
  <c r="J70"/>
  <c r="C70"/>
  <c r="J69"/>
  <c r="C69"/>
  <c r="J68"/>
  <c r="C68"/>
  <c r="J67"/>
  <c r="C67"/>
  <c r="J66"/>
  <c r="C66"/>
  <c r="C65"/>
  <c r="J56"/>
  <c r="J55"/>
  <c r="J54"/>
  <c r="J53"/>
  <c r="J52"/>
  <c r="J51"/>
  <c r="J50"/>
  <c r="J49"/>
  <c r="J48"/>
  <c r="J44"/>
  <c r="J43"/>
  <c r="C43"/>
  <c r="J42"/>
  <c r="C42"/>
  <c r="J41"/>
  <c r="C41"/>
  <c r="J40"/>
  <c r="C40"/>
  <c r="J39"/>
  <c r="C39"/>
  <c r="J38"/>
  <c r="C38"/>
  <c r="J37"/>
  <c r="C37"/>
  <c r="J36"/>
  <c r="C36"/>
  <c r="C35"/>
  <c r="C14"/>
  <c r="C13"/>
  <c r="C12"/>
  <c r="C11"/>
  <c r="C10"/>
  <c r="C9"/>
  <c r="C8"/>
  <c r="C7"/>
  <c r="A2"/>
</calcChain>
</file>

<file path=xl/sharedStrings.xml><?xml version="1.0" encoding="utf-8"?>
<sst xmlns="http://schemas.openxmlformats.org/spreadsheetml/2006/main" count="351" uniqueCount="72">
  <si>
    <t>Mortgage Book and CH’s Overview</t>
  </si>
  <si>
    <t>Collateral quick view</t>
  </si>
  <si>
    <t>Total Mortgage Pool</t>
  </si>
  <si>
    <t>€</t>
  </si>
  <si>
    <t>Oustanding Cédulas</t>
  </si>
  <si>
    <t>Eligible Portfolio</t>
  </si>
  <si>
    <t>Maximum capacity</t>
  </si>
  <si>
    <t>Additional capacity</t>
  </si>
  <si>
    <t>Consumed capacity</t>
  </si>
  <si>
    <t>%</t>
  </si>
  <si>
    <t>Overcollateralisation</t>
  </si>
  <si>
    <t>Rating (Moody´s/S&amp;P)</t>
  </si>
  <si>
    <t>General features</t>
  </si>
  <si>
    <t>Total Portfolio</t>
  </si>
  <si>
    <t>Total amount</t>
  </si>
  <si>
    <t>RESIDENTIAL</t>
  </si>
  <si>
    <t>Number of loans</t>
  </si>
  <si>
    <t>units</t>
  </si>
  <si>
    <t>Number of borrowers</t>
  </si>
  <si>
    <t>WALTV</t>
  </si>
  <si>
    <t>WASeasoning</t>
  </si>
  <si>
    <t>months</t>
  </si>
  <si>
    <t>WAMaturity</t>
  </si>
  <si>
    <t>years</t>
  </si>
  <si>
    <t>WARate</t>
  </si>
  <si>
    <t>WARate (floating rate only)</t>
  </si>
  <si>
    <t>Arrears &gt;90 days</t>
  </si>
  <si>
    <t>COMMERCIAL</t>
  </si>
  <si>
    <t>Breakdown</t>
  </si>
  <si>
    <t>By type of property</t>
  </si>
  <si>
    <t>TOTAL PORTFOLIO</t>
  </si>
  <si>
    <t>ELIGIBLE PORTFOLIO</t>
  </si>
  <si>
    <t>Type of property</t>
  </si>
  <si>
    <t>1st Residence</t>
  </si>
  <si>
    <t>2nd Residence</t>
  </si>
  <si>
    <t>Other Residential</t>
  </si>
  <si>
    <t>Commercial</t>
  </si>
  <si>
    <t>Developers</t>
  </si>
  <si>
    <t>Lands</t>
  </si>
  <si>
    <t>Type of Residential property</t>
  </si>
  <si>
    <t>Others</t>
  </si>
  <si>
    <t>By LTV</t>
  </si>
  <si>
    <t>Residential</t>
  </si>
  <si>
    <t>LTV 0-20%</t>
  </si>
  <si>
    <t>LTV 20-40%</t>
  </si>
  <si>
    <t>LTV 40-50%</t>
  </si>
  <si>
    <t>LTV 50-60%</t>
  </si>
  <si>
    <t>LTV 60-70%</t>
  </si>
  <si>
    <t>LTV 70-80%</t>
  </si>
  <si>
    <t>LTV &gt;80%</t>
  </si>
  <si>
    <r>
      <t>LTV 60-70%</t>
    </r>
    <r>
      <rPr>
        <vertAlign val="superscript"/>
        <sz val="10"/>
        <color theme="1"/>
        <rFont val="Calibri"/>
        <family val="2"/>
        <scheme val="minor"/>
      </rPr>
      <t>1</t>
    </r>
  </si>
  <si>
    <r>
      <t>LTV 70-80%</t>
    </r>
    <r>
      <rPr>
        <vertAlign val="superscript"/>
        <sz val="10"/>
        <color theme="1"/>
        <rFont val="Calibri"/>
        <family val="2"/>
        <scheme val="minor"/>
      </rPr>
      <t>1</t>
    </r>
  </si>
  <si>
    <r>
      <rPr>
        <vertAlign val="superscript"/>
        <sz val="9"/>
        <color theme="1"/>
        <rFont val="Calibri"/>
        <family val="2"/>
        <scheme val="minor"/>
      </rPr>
      <t>1</t>
    </r>
    <r>
      <rPr>
        <sz val="9"/>
        <color theme="1"/>
        <rFont val="Calibri"/>
        <family val="2"/>
        <scheme val="minor"/>
      </rPr>
      <t xml:space="preserve"> According to the law, commercial loans above 60% of LTV can be included in the eligible portfolio only for acquisition, construction or refurbishment purpouses.</t>
    </r>
  </si>
  <si>
    <t>By seasoning</t>
  </si>
  <si>
    <t>WAS</t>
  </si>
  <si>
    <t>0-12 months</t>
  </si>
  <si>
    <t>12-24 months</t>
  </si>
  <si>
    <t>24-36 months</t>
  </si>
  <si>
    <t>36-60 months</t>
  </si>
  <si>
    <t>&gt;=60 months</t>
  </si>
  <si>
    <t>By payment frequency and sort of interest rate</t>
  </si>
  <si>
    <t>Monthly</t>
  </si>
  <si>
    <t>Floating</t>
  </si>
  <si>
    <t>Fixed</t>
  </si>
  <si>
    <t>By region</t>
  </si>
  <si>
    <t>Concentration and NPL distribution</t>
  </si>
  <si>
    <t>RESIDENTIAL PORTFOLIO</t>
  </si>
  <si>
    <t>COMMERCIAL PORTFOLIO</t>
  </si>
  <si>
    <t>Weight</t>
  </si>
  <si>
    <r>
      <t>Arrears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</si>
  <si>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Amount in arrears over 90 days.</t>
    </r>
  </si>
  <si>
    <t>Disclaimer</t>
  </si>
</sst>
</file>

<file path=xl/styles.xml><?xml version="1.0" encoding="utf-8"?>
<styleSheet xmlns="http://schemas.openxmlformats.org/spreadsheetml/2006/main">
  <numFmts count="2">
    <numFmt numFmtId="164" formatCode="0.0%"/>
    <numFmt numFmtId="165" formatCode="0.0"/>
  </numFmts>
  <fonts count="22">
    <font>
      <sz val="11"/>
      <color theme="1"/>
      <name val="Calibri"/>
      <family val="2"/>
      <scheme val="minor"/>
    </font>
    <font>
      <b/>
      <sz val="20"/>
      <color theme="1"/>
      <name val="Calibri"/>
      <family val="2"/>
      <scheme val="minor"/>
    </font>
    <font>
      <sz val="10"/>
      <color theme="1"/>
      <name val="Calibri"/>
      <family val="2"/>
      <scheme val="minor"/>
    </font>
    <font>
      <sz val="16"/>
      <color rgb="FFEC1C24"/>
      <name val="Calibri"/>
      <family val="2"/>
      <scheme val="minor"/>
    </font>
    <font>
      <b/>
      <sz val="10"/>
      <color theme="0"/>
      <name val="Calibri"/>
      <family val="2"/>
      <scheme val="minor"/>
    </font>
    <font>
      <sz val="11"/>
      <color indexed="8"/>
      <name val="Calibri"/>
      <family val="2"/>
    </font>
    <font>
      <b/>
      <sz val="10"/>
      <color rgb="FFEC1C24"/>
      <name val="Calibri"/>
      <family val="2"/>
      <scheme val="minor"/>
    </font>
    <font>
      <b/>
      <sz val="10"/>
      <color theme="1" tint="0.34998626667073579"/>
      <name val="Calibri"/>
      <family val="2"/>
      <scheme val="minor"/>
    </font>
    <font>
      <sz val="10"/>
      <color theme="1" tint="0.34998626667073579"/>
      <name val="Calibri"/>
      <family val="2"/>
      <scheme val="minor"/>
    </font>
    <font>
      <b/>
      <sz val="10"/>
      <color theme="1"/>
      <name val="Calibri"/>
      <family val="2"/>
      <scheme val="minor"/>
    </font>
    <font>
      <vertAlign val="superscript"/>
      <sz val="10"/>
      <color theme="1"/>
      <name val="Calibri"/>
      <family val="2"/>
      <scheme val="minor"/>
    </font>
    <font>
      <sz val="9"/>
      <color theme="1"/>
      <name val="Calibri"/>
      <family val="2"/>
      <scheme val="minor"/>
    </font>
    <font>
      <vertAlign val="superscript"/>
      <sz val="9"/>
      <color theme="1"/>
      <name val="Calibri"/>
      <family val="2"/>
      <scheme val="minor"/>
    </font>
    <font>
      <sz val="10"/>
      <color rgb="FFEC1C24"/>
      <name val="Calibri"/>
      <family val="2"/>
      <scheme val="minor"/>
    </font>
    <font>
      <b/>
      <sz val="8"/>
      <color indexed="9"/>
      <name val="Tahoma"/>
      <family val="2"/>
    </font>
    <font>
      <sz val="10"/>
      <name val="Arial"/>
      <family val="2"/>
    </font>
    <font>
      <sz val="10"/>
      <name val="Arial"/>
    </font>
    <font>
      <sz val="8"/>
      <color indexed="8"/>
      <name val="Tahoma"/>
      <family val="2"/>
    </font>
    <font>
      <sz val="9"/>
      <color indexed="63"/>
      <name val="Arial"/>
      <family val="2"/>
    </font>
    <font>
      <b/>
      <sz val="8"/>
      <color indexed="8"/>
      <name val="Tahoma"/>
      <family val="2"/>
    </font>
    <font>
      <b/>
      <sz val="9"/>
      <color indexed="63"/>
      <name val="Arial"/>
      <family val="2"/>
    </font>
    <font>
      <sz val="18"/>
      <color indexed="62"/>
      <name val="Tahoma"/>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001748"/>
        <bgColor indexed="64"/>
      </patternFill>
    </fill>
    <fill>
      <patternFill patternType="solid">
        <fgColor indexed="56"/>
        <bgColor indexed="64"/>
      </patternFill>
    </fill>
    <fill>
      <patternFill patternType="solid">
        <fgColor rgb="FF316AC5"/>
        <bgColor indexed="64"/>
      </patternFill>
    </fill>
    <fill>
      <patternFill patternType="solid">
        <fgColor indexed="30"/>
        <bgColor indexed="64"/>
      </patternFill>
    </fill>
    <fill>
      <patternFill patternType="solid">
        <fgColor rgb="FFBBC9DD"/>
        <bgColor indexed="64"/>
      </patternFill>
    </fill>
    <fill>
      <patternFill patternType="solid">
        <fgColor indexed="22"/>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s>
  <borders count="6">
    <border>
      <left/>
      <right/>
      <top/>
      <bottom/>
      <diagonal/>
    </border>
    <border>
      <left/>
      <right/>
      <top/>
      <bottom style="thin">
        <color indexed="64"/>
      </bottom>
      <diagonal/>
    </border>
    <border>
      <left/>
      <right/>
      <top/>
      <bottom style="medium">
        <color rgb="FFEC1C24"/>
      </bottom>
      <diagonal/>
    </border>
    <border>
      <left/>
      <right/>
      <top/>
      <bottom style="medium">
        <color theme="1" tint="0.34998626667073579"/>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s>
  <cellStyleXfs count="24">
    <xf numFmtId="0" fontId="0" fillId="0" borderId="0"/>
    <xf numFmtId="9" fontId="5" fillId="0" borderId="0" applyFont="0" applyFill="0" applyBorder="0" applyAlignment="0" applyProtection="0"/>
    <xf numFmtId="0" fontId="14" fillId="5" borderId="5">
      <alignment horizontal="left" vertical="center" wrapText="1"/>
    </xf>
    <xf numFmtId="0" fontId="14" fillId="5" borderId="5">
      <alignment horizontal="left" vertical="center" wrapText="1"/>
    </xf>
    <xf numFmtId="0" fontId="14" fillId="6" borderId="5">
      <alignment horizontal="left" vertical="center" wrapText="1"/>
    </xf>
    <xf numFmtId="0" fontId="14" fillId="7" borderId="5">
      <alignment horizontal="left" vertical="center" wrapText="1"/>
    </xf>
    <xf numFmtId="0" fontId="14" fillId="7" borderId="5">
      <alignment horizontal="left" vertical="center" wrapText="1"/>
    </xf>
    <xf numFmtId="0" fontId="14" fillId="8" borderId="5">
      <alignment horizontal="left" vertical="center" wrapText="1"/>
    </xf>
    <xf numFmtId="0" fontId="15" fillId="0" borderId="0"/>
    <xf numFmtId="0" fontId="15" fillId="0" borderId="0"/>
    <xf numFmtId="0" fontId="16" fillId="0" borderId="0"/>
    <xf numFmtId="9" fontId="15" fillId="0" borderId="0" applyFont="0" applyFill="0" applyBorder="0" applyAlignment="0" applyProtection="0"/>
    <xf numFmtId="9" fontId="16" fillId="0" borderId="0" applyFont="0" applyFill="0" applyBorder="0" applyAlignment="0" applyProtection="0"/>
    <xf numFmtId="0" fontId="17" fillId="9" borderId="5">
      <alignment horizontal="left" vertical="top" wrapText="1"/>
    </xf>
    <xf numFmtId="0" fontId="17" fillId="9" borderId="5">
      <alignment horizontal="left" vertical="top" wrapText="1"/>
    </xf>
    <xf numFmtId="0" fontId="17" fillId="10" borderId="5">
      <alignment horizontal="left" vertical="top" wrapText="1"/>
    </xf>
    <xf numFmtId="4" fontId="18" fillId="11" borderId="5">
      <alignment horizontal="right" vertical="top" wrapText="1"/>
    </xf>
    <xf numFmtId="4" fontId="18" fillId="11" borderId="5">
      <alignment horizontal="right" vertical="top" wrapText="1"/>
    </xf>
    <xf numFmtId="0" fontId="19" fillId="10" borderId="5">
      <alignment horizontal="left" vertical="top" wrapText="1"/>
    </xf>
    <xf numFmtId="3" fontId="18" fillId="11" borderId="5">
      <alignment horizontal="right" vertical="top" wrapText="1"/>
    </xf>
    <xf numFmtId="4" fontId="18" fillId="11" borderId="5">
      <alignment horizontal="right" vertical="top" wrapText="1"/>
    </xf>
    <xf numFmtId="3" fontId="20" fillId="12" borderId="5">
      <alignment horizontal="right" vertical="top" wrapText="1"/>
    </xf>
    <xf numFmtId="4" fontId="20" fillId="12" borderId="5">
      <alignment horizontal="right" vertical="top" wrapText="1"/>
    </xf>
    <xf numFmtId="0" fontId="21" fillId="13" borderId="5">
      <alignment horizontal="center" vertical="center" wrapText="1"/>
    </xf>
  </cellStyleXfs>
  <cellXfs count="57">
    <xf numFmtId="0" fontId="0" fillId="0" borderId="0" xfId="0"/>
    <xf numFmtId="0" fontId="1" fillId="2" borderId="0" xfId="0" applyFont="1" applyFill="1" applyAlignment="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xf>
    <xf numFmtId="0" fontId="4" fillId="3" borderId="0" xfId="0" applyFont="1" applyFill="1" applyAlignment="1">
      <alignment horizontal="left" indent="1"/>
    </xf>
    <xf numFmtId="0" fontId="2" fillId="3" borderId="0" xfId="0" applyFont="1" applyFill="1"/>
    <xf numFmtId="0" fontId="4" fillId="3" borderId="0" xfId="0" applyFont="1" applyFill="1"/>
    <xf numFmtId="0" fontId="2" fillId="2" borderId="0" xfId="0" applyFont="1" applyFill="1" applyAlignment="1">
      <alignment horizontal="left" indent="2"/>
    </xf>
    <xf numFmtId="0" fontId="2" fillId="2" borderId="0" xfId="0" applyFont="1" applyFill="1" applyAlignment="1">
      <alignment horizontal="center"/>
    </xf>
    <xf numFmtId="4" fontId="2" fillId="2" borderId="0" xfId="0" applyNumberFormat="1" applyFont="1" applyFill="1"/>
    <xf numFmtId="4" fontId="2" fillId="2" borderId="0" xfId="1" applyNumberFormat="1" applyFont="1" applyFill="1"/>
    <xf numFmtId="0" fontId="2" fillId="2" borderId="1" xfId="0" applyFont="1" applyFill="1" applyBorder="1"/>
    <xf numFmtId="0" fontId="2" fillId="2" borderId="1" xfId="0" applyFont="1" applyFill="1" applyBorder="1" applyAlignment="1">
      <alignment horizontal="right"/>
    </xf>
    <xf numFmtId="0" fontId="2" fillId="2" borderId="0" xfId="0" applyFont="1" applyFill="1" applyAlignment="1">
      <alignment horizontal="left" indent="1"/>
    </xf>
    <xf numFmtId="0" fontId="6" fillId="2" borderId="2" xfId="0" applyFont="1" applyFill="1" applyBorder="1"/>
    <xf numFmtId="0" fontId="2" fillId="2" borderId="2" xfId="0" applyFont="1" applyFill="1" applyBorder="1"/>
    <xf numFmtId="3" fontId="2" fillId="2" borderId="0" xfId="0" applyNumberFormat="1" applyFont="1" applyFill="1"/>
    <xf numFmtId="0" fontId="7" fillId="2" borderId="3" xfId="0" applyFont="1" applyFill="1" applyBorder="1"/>
    <xf numFmtId="0" fontId="8" fillId="2" borderId="3"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center"/>
    </xf>
    <xf numFmtId="4" fontId="9" fillId="2" borderId="0" xfId="0" applyNumberFormat="1" applyFont="1" applyFill="1" applyBorder="1"/>
    <xf numFmtId="0" fontId="9" fillId="4" borderId="0" xfId="0" applyFont="1" applyFill="1" applyBorder="1" applyAlignment="1">
      <alignment horizontal="left" indent="1"/>
    </xf>
    <xf numFmtId="0" fontId="9" fillId="4" borderId="0" xfId="0" applyFont="1" applyFill="1" applyBorder="1" applyAlignment="1">
      <alignment horizontal="center"/>
    </xf>
    <xf numFmtId="4" fontId="9" fillId="4" borderId="0" xfId="0" applyNumberFormat="1" applyFont="1" applyFill="1" applyBorder="1"/>
    <xf numFmtId="164" fontId="9" fillId="4" borderId="0" xfId="1" applyNumberFormat="1" applyFont="1" applyFill="1" applyBorder="1"/>
    <xf numFmtId="0" fontId="2" fillId="2" borderId="0" xfId="0" applyFont="1" applyFill="1" applyBorder="1" applyAlignment="1">
      <alignment horizontal="center"/>
    </xf>
    <xf numFmtId="164" fontId="2" fillId="2" borderId="0" xfId="1" applyNumberFormat="1" applyFont="1" applyFill="1"/>
    <xf numFmtId="0" fontId="2" fillId="2" borderId="0" xfId="0" applyFont="1" applyFill="1" applyBorder="1" applyAlignment="1">
      <alignment horizontal="left" indent="2"/>
    </xf>
    <xf numFmtId="4" fontId="2" fillId="2" borderId="0" xfId="0" applyNumberFormat="1" applyFont="1" applyFill="1" applyBorder="1"/>
    <xf numFmtId="0" fontId="2" fillId="2" borderId="0" xfId="0" applyFont="1" applyFill="1" applyBorder="1"/>
    <xf numFmtId="0" fontId="6" fillId="4" borderId="0" xfId="0" applyFont="1" applyFill="1" applyBorder="1" applyAlignment="1">
      <alignment horizontal="left" indent="1"/>
    </xf>
    <xf numFmtId="0" fontId="6" fillId="4" borderId="0" xfId="0" applyFont="1" applyFill="1" applyBorder="1" applyAlignment="1">
      <alignment horizontal="center"/>
    </xf>
    <xf numFmtId="4" fontId="6" fillId="4" borderId="0" xfId="0" applyNumberFormat="1" applyFont="1" applyFill="1" applyBorder="1"/>
    <xf numFmtId="164" fontId="6" fillId="4" borderId="0" xfId="1" applyNumberFormat="1" applyFont="1" applyFill="1" applyBorder="1"/>
    <xf numFmtId="0" fontId="7" fillId="4" borderId="0" xfId="0" applyFont="1" applyFill="1" applyBorder="1" applyAlignment="1">
      <alignment horizontal="left" indent="1"/>
    </xf>
    <xf numFmtId="0" fontId="7" fillId="4" borderId="0" xfId="0" applyFont="1" applyFill="1" applyBorder="1" applyAlignment="1">
      <alignment horizontal="center"/>
    </xf>
    <xf numFmtId="4" fontId="7" fillId="4" borderId="0" xfId="0" applyNumberFormat="1" applyFont="1" applyFill="1" applyBorder="1"/>
    <xf numFmtId="164" fontId="7" fillId="4" borderId="0" xfId="1" applyNumberFormat="1" applyFont="1" applyFill="1" applyBorder="1"/>
    <xf numFmtId="0" fontId="11" fillId="2" borderId="4" xfId="0" applyFont="1" applyFill="1" applyBorder="1" applyAlignment="1">
      <alignment horizontal="left" indent="2"/>
    </xf>
    <xf numFmtId="165" fontId="6" fillId="4" borderId="0" xfId="1" applyNumberFormat="1" applyFont="1" applyFill="1" applyBorder="1"/>
    <xf numFmtId="165" fontId="2" fillId="2" borderId="0" xfId="1" applyNumberFormat="1" applyFont="1" applyFill="1"/>
    <xf numFmtId="165" fontId="7" fillId="4" borderId="0" xfId="1" applyNumberFormat="1" applyFont="1" applyFill="1" applyBorder="1"/>
    <xf numFmtId="0" fontId="7" fillId="2" borderId="0" xfId="0" applyFont="1" applyFill="1" applyBorder="1"/>
    <xf numFmtId="0" fontId="7" fillId="2" borderId="0" xfId="0" applyFont="1" applyFill="1" applyBorder="1" applyAlignment="1">
      <alignment horizontal="center"/>
    </xf>
    <xf numFmtId="4" fontId="7" fillId="2" borderId="0" xfId="0" applyNumberFormat="1" applyFont="1" applyFill="1" applyBorder="1"/>
    <xf numFmtId="164" fontId="7" fillId="2" borderId="0" xfId="1" applyNumberFormat="1" applyFont="1" applyFill="1" applyBorder="1"/>
    <xf numFmtId="0" fontId="6" fillId="2" borderId="0" xfId="0" applyFont="1" applyFill="1" applyBorder="1" applyAlignment="1">
      <alignment horizontal="left" indent="1"/>
    </xf>
    <xf numFmtId="0" fontId="6" fillId="2" borderId="0" xfId="0" applyFont="1" applyFill="1" applyBorder="1" applyAlignment="1">
      <alignment horizontal="center"/>
    </xf>
    <xf numFmtId="4" fontId="6" fillId="2" borderId="0" xfId="0" applyNumberFormat="1" applyFont="1" applyFill="1" applyBorder="1"/>
    <xf numFmtId="0" fontId="7" fillId="2" borderId="0" xfId="0" applyFont="1" applyFill="1" applyBorder="1" applyAlignment="1">
      <alignment horizontal="left" indent="1"/>
    </xf>
    <xf numFmtId="0" fontId="13" fillId="2" borderId="0" xfId="0" applyFont="1" applyFill="1" applyAlignment="1">
      <alignment horizontal="left" indent="2"/>
    </xf>
    <xf numFmtId="10" fontId="2" fillId="2" borderId="0" xfId="1" applyNumberFormat="1" applyFont="1" applyFill="1"/>
    <xf numFmtId="0" fontId="8" fillId="2" borderId="0" xfId="0" applyFont="1" applyFill="1" applyAlignment="1">
      <alignment horizontal="left" indent="2"/>
    </xf>
    <xf numFmtId="0" fontId="11" fillId="2" borderId="0" xfId="0" applyFont="1" applyFill="1" applyAlignment="1">
      <alignment horizontal="left" indent="2"/>
    </xf>
    <xf numFmtId="0" fontId="11" fillId="2" borderId="0" xfId="0" applyFont="1" applyFill="1" applyBorder="1" applyAlignment="1">
      <alignment horizontal="left" indent="2"/>
    </xf>
  </cellXfs>
  <cellStyles count="24">
    <cellStyle name="dimension title" xfId="2"/>
    <cellStyle name="dimension title 2" xfId="3"/>
    <cellStyle name="dimension title_By property" xfId="4"/>
    <cellStyle name="fact heading" xfId="5"/>
    <cellStyle name="fact heading 2" xfId="6"/>
    <cellStyle name="fact heading_By property" xfId="7"/>
    <cellStyle name="l]_x000d__x000a_Path=M:\RIOCEN01_x000d__x000a_Name=Carlos Emilio Brousse_x000d__x000a_DDEApps=nsf,nsg,nsh,ntf,ns2,ors,org_x000d__x000a_SmartIcons=Todos_x000d__x000a_" xfId="8"/>
    <cellStyle name="Normal" xfId="0" builtinId="0"/>
    <cellStyle name="Normal 2" xfId="9"/>
    <cellStyle name="Normal 3" xfId="10"/>
    <cellStyle name="Porcentual" xfId="1" builtinId="5"/>
    <cellStyle name="Porcentual 2" xfId="11"/>
    <cellStyle name="Porcentual 3" xfId="12"/>
    <cellStyle name="style07" xfId="13"/>
    <cellStyle name="style07 2" xfId="14"/>
    <cellStyle name="style07_By property" xfId="15"/>
    <cellStyle name="style08" xfId="16"/>
    <cellStyle name="style08 2" xfId="17"/>
    <cellStyle name="style08_By property" xfId="18"/>
    <cellStyle name="style09" xfId="19"/>
    <cellStyle name="style10" xfId="20"/>
    <cellStyle name="style11" xfId="21"/>
    <cellStyle name="style12" xfId="22"/>
    <cellStyle name="title"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541867</xdr:colOff>
      <xdr:row>242</xdr:row>
      <xdr:rowOff>211667</xdr:rowOff>
    </xdr:from>
    <xdr:to>
      <xdr:col>12</xdr:col>
      <xdr:colOff>8467</xdr:colOff>
      <xdr:row>269</xdr:row>
      <xdr:rowOff>33867</xdr:rowOff>
    </xdr:to>
    <xdr:sp macro="" textlink="">
      <xdr:nvSpPr>
        <xdr:cNvPr id="2" name="1 CuadroTexto"/>
        <xdr:cNvSpPr txBox="1"/>
      </xdr:nvSpPr>
      <xdr:spPr>
        <a:xfrm>
          <a:off x="541867" y="42255017"/>
          <a:ext cx="8486775" cy="433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100">
              <a:solidFill>
                <a:schemeClr val="dk1"/>
              </a:solidFill>
              <a:latin typeface="+mn-lt"/>
              <a:ea typeface="+mn-ea"/>
              <a:cs typeface="+mn-cs"/>
            </a:rPr>
            <a:t>This document, its content, its annexes and/or amendments (the “Document”) has been made up by Kutxabank, S.A. (“Kutxabank”) for information purposes only and does not constitute, nor must it be interpreted as, an offer to buy or sell, any securities, futures, options or other financial instruments.  None of the information contained in this Document constitutes a recommendation of investment, or legal, tax or any other type of advise and it should not be relied upon to make any investment or decision. Any and all the decisions taken by any third party as a result of the information contained in this Document, are the sole and exclusive risk and responsibility of that third party and Kutxabank shall not be responsible for any damages drived from the use of this document or its content. Any decision to buy or invest in securities in relation to a specific issue must be made solely and exclusively on the basis of the information set out in the pertinent prospectus filed by Kutxabank in relation to such specific issue. </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The facts and opinions included in this Document are furnished as to the date of this Document and are based on Kutxabank´s estimations and on sources believed to be reliable by Kutxabank but Kutxabank does not warrant its completeness, timeliness or accuracy.  The facts, information and opinions contained in this Document are subject to changes and modifications.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at no time been submitted to the Comisión Nacional del Mercado de Valores (CNMV – the Spanish Stock Markets regulatory body) for approval or scrutiny. In all cases its contents are regulated by the Spanish law applicable at time of writing, and it is not addressed to any person or legal entity located in any other jurisdiction. For this reason it may not necessarily comply with the prevailing norms or legal requisites as required in other jurisdictions.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may contain declarations which constitute forward-looking statements and referents to Kutxabank´s current intentions, believes or expectations regarding future events and trends which under no circumstances constitute a warranty as to future performance or results.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been furnished exclusively as information and it must not be disclosed, published or distributed without the prior written consent of Kutxabank. Any failure to observe this restriction may constitute a legal infraction which may be sanctioned by law.</a:t>
          </a:r>
        </a:p>
        <a:p>
          <a:endParaRPr lang="es-ES" sz="1100"/>
        </a:p>
      </xdr:txBody>
    </xdr:sp>
    <xdr:clientData/>
  </xdr:twoCellAnchor>
  <xdr:twoCellAnchor>
    <xdr:from>
      <xdr:col>0</xdr:col>
      <xdr:colOff>84649</xdr:colOff>
      <xdr:row>18</xdr:row>
      <xdr:rowOff>143936</xdr:rowOff>
    </xdr:from>
    <xdr:to>
      <xdr:col>9</xdr:col>
      <xdr:colOff>380981</xdr:colOff>
      <xdr:row>27</xdr:row>
      <xdr:rowOff>84670</xdr:rowOff>
    </xdr:to>
    <xdr:sp macro="" textlink="">
      <xdr:nvSpPr>
        <xdr:cNvPr id="3" name="2 CuadroTexto"/>
        <xdr:cNvSpPr txBox="1"/>
      </xdr:nvSpPr>
      <xdr:spPr>
        <a:xfrm>
          <a:off x="84649" y="3334811"/>
          <a:ext cx="7354357" cy="1398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t>
          </a:r>
          <a:r>
            <a:rPr lang="en-US" sz="1100" b="1" i="1">
              <a:solidFill>
                <a:schemeClr val="dk1"/>
              </a:solidFill>
              <a:latin typeface="+mn-lt"/>
              <a:ea typeface="+mn-ea"/>
              <a:cs typeface="+mn-cs"/>
            </a:rPr>
            <a:t>Cédulas Hipotecarias</a:t>
          </a:r>
          <a:r>
            <a:rPr lang="en-US" sz="1100">
              <a:solidFill>
                <a:schemeClr val="dk1"/>
              </a:solidFill>
              <a:latin typeface="+mn-lt"/>
              <a:ea typeface="+mn-ea"/>
              <a:cs typeface="+mn-cs"/>
            </a:rPr>
            <a:t> of Kutxabank are </a:t>
          </a:r>
          <a:r>
            <a:rPr lang="en-US" sz="1100" b="1">
              <a:solidFill>
                <a:schemeClr val="dk1"/>
              </a:solidFill>
              <a:latin typeface="+mn-lt"/>
              <a:ea typeface="+mn-ea"/>
              <a:cs typeface="+mn-cs"/>
            </a:rPr>
            <a:t>collateralised by the Mortgage Cover Pool of the parent company</a:t>
          </a:r>
          <a:r>
            <a:rPr lang="en-US" sz="1100">
              <a:solidFill>
                <a:schemeClr val="dk1"/>
              </a:solidFill>
              <a:latin typeface="+mn-lt"/>
              <a:ea typeface="+mn-ea"/>
              <a:cs typeface="+mn-cs"/>
            </a:rPr>
            <a:t> Kutxabank S.A. This collateral is made up of the Mortgage Pools coming from the former Basque Savings Banks, and it does not include the Mortgage Pool of the subsidiary CajaSur Banco SAU.</a:t>
          </a: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Q3%20Collateral%20Information_A%20MA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By property"/>
      <sheetName val="By LTV"/>
      <sheetName val="By Seasoning"/>
      <sheetName val="By features"/>
      <sheetName val="Geo distrib (RES)"/>
      <sheetName val="Geo distrib (COM)"/>
      <sheetName val="web_excel (XXX)"/>
      <sheetName val="web_excel"/>
    </sheetNames>
    <sheetDataSet>
      <sheetData sheetId="0"/>
      <sheetData sheetId="1"/>
      <sheetData sheetId="2"/>
      <sheetData sheetId="3"/>
      <sheetData sheetId="4"/>
      <sheetData sheetId="5">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6">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7">
        <row r="2">
          <cell r="A2" t="str">
            <v>Kutxabank Mortgage Portfolio 3Q2014</v>
          </cell>
        </row>
        <row r="7">
          <cell r="C7">
            <v>26525164586.620018</v>
          </cell>
        </row>
        <row r="8">
          <cell r="C8">
            <v>8067688171</v>
          </cell>
        </row>
        <row r="9">
          <cell r="C9">
            <v>19099890250.020004</v>
          </cell>
        </row>
        <row r="10">
          <cell r="C10">
            <v>15279912200.016005</v>
          </cell>
        </row>
        <row r="11">
          <cell r="C11">
            <v>7212224029.0160046</v>
          </cell>
        </row>
        <row r="12">
          <cell r="C12">
            <v>52.799309743360631</v>
          </cell>
        </row>
        <row r="13">
          <cell r="C13">
            <v>328.78271971352348</v>
          </cell>
        </row>
        <row r="14">
          <cell r="C14" t="str">
            <v>A2/AA-</v>
          </cell>
        </row>
        <row r="35">
          <cell r="C35">
            <v>26525164586.620018</v>
          </cell>
        </row>
        <row r="36">
          <cell r="C36">
            <v>241374</v>
          </cell>
          <cell r="J36">
            <v>21471626432.010017</v>
          </cell>
        </row>
        <row r="37">
          <cell r="C37">
            <v>391013</v>
          </cell>
          <cell r="J37">
            <v>223917</v>
          </cell>
        </row>
        <row r="38">
          <cell r="C38">
            <v>59.910000156590776</v>
          </cell>
          <cell r="J38">
            <v>365752</v>
          </cell>
        </row>
        <row r="39">
          <cell r="C39">
            <v>78.583516175303998</v>
          </cell>
          <cell r="J39">
            <v>57.544510000000002</v>
          </cell>
        </row>
        <row r="40">
          <cell r="C40">
            <v>21.083966742426362</v>
          </cell>
          <cell r="J40">
            <v>78.091126000000003</v>
          </cell>
        </row>
        <row r="41">
          <cell r="C41">
            <v>1.7278111427531544</v>
          </cell>
          <cell r="J41">
            <v>23.831182162089789</v>
          </cell>
        </row>
        <row r="42">
          <cell r="C42">
            <v>1.701670669828707</v>
          </cell>
          <cell r="J42">
            <v>1.5325886458741909</v>
          </cell>
        </row>
        <row r="43">
          <cell r="C43">
            <v>10.112012535232244</v>
          </cell>
          <cell r="J43">
            <v>1.5255323340988689</v>
          </cell>
        </row>
        <row r="44">
          <cell r="J44">
            <v>3.8366464163231195</v>
          </cell>
        </row>
        <row r="48">
          <cell r="J48">
            <v>5053538154.6099977</v>
          </cell>
        </row>
        <row r="49">
          <cell r="J49">
            <v>17457</v>
          </cell>
        </row>
        <row r="50">
          <cell r="J50">
            <v>25261</v>
          </cell>
        </row>
        <row r="51">
          <cell r="J51">
            <v>69.960566594796262</v>
          </cell>
        </row>
        <row r="52">
          <cell r="J52">
            <v>80.675598510385484</v>
          </cell>
        </row>
        <row r="53">
          <cell r="J53">
            <v>9.4115144101013968</v>
          </cell>
        </row>
        <row r="54">
          <cell r="J54">
            <v>2.5572784181284298</v>
          </cell>
        </row>
        <row r="55">
          <cell r="J55">
            <v>2.4881539855067509</v>
          </cell>
        </row>
        <row r="56">
          <cell r="J56">
            <v>36.774978739691008</v>
          </cell>
        </row>
        <row r="65">
          <cell r="C65">
            <v>19099890250.020004</v>
          </cell>
        </row>
        <row r="66">
          <cell r="C66">
            <v>190096</v>
          </cell>
          <cell r="J66">
            <v>16748478871.32</v>
          </cell>
        </row>
        <row r="67">
          <cell r="C67">
            <v>306426</v>
          </cell>
          <cell r="J67">
            <v>178081</v>
          </cell>
        </row>
        <row r="68">
          <cell r="C68">
            <v>51.072686199845656</v>
          </cell>
          <cell r="J68">
            <v>288540</v>
          </cell>
        </row>
        <row r="69">
          <cell r="C69">
            <v>78.466646135719529</v>
          </cell>
          <cell r="J69">
            <v>52.835246554255853</v>
          </cell>
        </row>
        <row r="70">
          <cell r="C70">
            <v>21.790286370649312</v>
          </cell>
          <cell r="J70">
            <v>77.860986150483058</v>
          </cell>
        </row>
        <row r="71">
          <cell r="C71">
            <v>1.5864034584478062</v>
          </cell>
          <cell r="J71">
            <v>23.289641633758723</v>
          </cell>
        </row>
        <row r="72">
          <cell r="C72">
            <v>1.5872460863590137</v>
          </cell>
          <cell r="J72">
            <v>1.4816908032968601</v>
          </cell>
        </row>
        <row r="73">
          <cell r="J73">
            <v>1.4761436704248301</v>
          </cell>
        </row>
        <row r="78">
          <cell r="J78">
            <v>2351411378.7000012</v>
          </cell>
        </row>
        <row r="79">
          <cell r="J79">
            <v>12015</v>
          </cell>
        </row>
        <row r="80">
          <cell r="J80">
            <v>17886</v>
          </cell>
        </row>
        <row r="81">
          <cell r="J81">
            <v>38.518436814701559</v>
          </cell>
        </row>
        <row r="82">
          <cell r="J82">
            <v>82.780601387371576</v>
          </cell>
        </row>
        <row r="83">
          <cell r="J83">
            <v>11.110776960996946</v>
          </cell>
        </row>
        <row r="84">
          <cell r="J84">
            <v>2.3322438963404872</v>
          </cell>
        </row>
        <row r="85">
          <cell r="J85">
            <v>2.3333603443959241</v>
          </cell>
        </row>
        <row r="96">
          <cell r="C96">
            <v>26525164586.620018</v>
          </cell>
          <cell r="J96">
            <v>19099890250.020004</v>
          </cell>
        </row>
        <row r="99">
          <cell r="C99">
            <v>26525164586.620018</v>
          </cell>
          <cell r="J99">
            <v>19099890250.02</v>
          </cell>
        </row>
        <row r="100">
          <cell r="C100">
            <v>20051741209.400017</v>
          </cell>
          <cell r="J100">
            <v>15704001447.110001</v>
          </cell>
        </row>
        <row r="101">
          <cell r="C101">
            <v>982691142.33999896</v>
          </cell>
          <cell r="J101">
            <v>742886842.74000001</v>
          </cell>
        </row>
        <row r="102">
          <cell r="C102">
            <v>437194080.26999998</v>
          </cell>
          <cell r="J102">
            <v>301590581.47000003</v>
          </cell>
        </row>
        <row r="103">
          <cell r="C103">
            <v>2254774939.599999</v>
          </cell>
          <cell r="J103">
            <v>1347384964.1300011</v>
          </cell>
        </row>
        <row r="104">
          <cell r="C104">
            <v>2459071867.519999</v>
          </cell>
          <cell r="J104">
            <v>891030474.28999996</v>
          </cell>
        </row>
        <row r="105">
          <cell r="C105">
            <v>339691347.49000001</v>
          </cell>
          <cell r="J105">
            <v>112995940.28</v>
          </cell>
        </row>
        <row r="108">
          <cell r="C108">
            <v>21471626432.010017</v>
          </cell>
          <cell r="J108">
            <v>16748478871.32</v>
          </cell>
        </row>
        <row r="109">
          <cell r="C109">
            <v>20051741209.400017</v>
          </cell>
          <cell r="J109">
            <v>15704001447.110001</v>
          </cell>
        </row>
        <row r="110">
          <cell r="C110">
            <v>982691142.33999896</v>
          </cell>
          <cell r="J110">
            <v>742886842.74000001</v>
          </cell>
        </row>
        <row r="111">
          <cell r="C111">
            <v>437194080.27000165</v>
          </cell>
          <cell r="J111">
            <v>301590581.46999907</v>
          </cell>
        </row>
        <row r="126">
          <cell r="C126">
            <v>26525164586.620018</v>
          </cell>
          <cell r="J126">
            <v>19099890250.020004</v>
          </cell>
        </row>
        <row r="129">
          <cell r="C129">
            <v>21471626432.009998</v>
          </cell>
          <cell r="E129">
            <v>0.57544510000000004</v>
          </cell>
          <cell r="J129">
            <v>16748478871.319979</v>
          </cell>
          <cell r="L129">
            <v>0.52835246554255855</v>
          </cell>
        </row>
        <row r="130">
          <cell r="C130">
            <v>1349511539.389998</v>
          </cell>
          <cell r="E130">
            <v>0.13198168788760647</v>
          </cell>
          <cell r="J130">
            <v>921828899.49999797</v>
          </cell>
          <cell r="L130">
            <v>0.13545482621163443</v>
          </cell>
        </row>
        <row r="131">
          <cell r="C131">
            <v>3669353932.209991</v>
          </cell>
          <cell r="E131">
            <v>0.31153932147958696</v>
          </cell>
          <cell r="J131">
            <v>3177477306.2999902</v>
          </cell>
          <cell r="L131">
            <v>0.31378362523955033</v>
          </cell>
        </row>
        <row r="132">
          <cell r="C132">
            <v>2811649938.4699898</v>
          </cell>
          <cell r="E132">
            <v>0.4515644680579789</v>
          </cell>
          <cell r="J132">
            <v>2594324616.4899802</v>
          </cell>
          <cell r="L132">
            <v>0.45170718573190272</v>
          </cell>
        </row>
        <row r="133">
          <cell r="C133">
            <v>3220077970.1800098</v>
          </cell>
          <cell r="E133">
            <v>0.55134514838877158</v>
          </cell>
          <cell r="J133">
            <v>3034697854.0900102</v>
          </cell>
          <cell r="L133">
            <v>0.5515177840080866</v>
          </cell>
        </row>
        <row r="134">
          <cell r="C134">
            <v>3923937587.3800001</v>
          </cell>
          <cell r="E134">
            <v>0.65196904822547663</v>
          </cell>
          <cell r="J134">
            <v>3715907440.7600002</v>
          </cell>
          <cell r="L134">
            <v>0.65211546413527954</v>
          </cell>
        </row>
        <row r="135">
          <cell r="C135">
            <v>3484321444.6799998</v>
          </cell>
          <cell r="E135">
            <v>0.74451224165875374</v>
          </cell>
          <cell r="J135">
            <v>3304242754.1799998</v>
          </cell>
          <cell r="L135">
            <v>0.7442795796594861</v>
          </cell>
        </row>
        <row r="136">
          <cell r="C136">
            <v>3012774019.7000098</v>
          </cell>
          <cell r="E136">
            <v>0.94203338554654392</v>
          </cell>
        </row>
        <row r="140">
          <cell r="C140">
            <v>5053538154.6100025</v>
          </cell>
          <cell r="E140">
            <v>0.69960566594796258</v>
          </cell>
          <cell r="J140">
            <v>2351411378.7000008</v>
          </cell>
          <cell r="L140">
            <v>0.38518436814701557</v>
          </cell>
        </row>
        <row r="141">
          <cell r="C141">
            <v>766774117.04999995</v>
          </cell>
          <cell r="E141">
            <v>0.1086970116395594</v>
          </cell>
          <cell r="J141">
            <v>479954194.79000002</v>
          </cell>
          <cell r="L141">
            <v>0.11052574816906731</v>
          </cell>
        </row>
        <row r="142">
          <cell r="C142">
            <v>1141830822.5400021</v>
          </cell>
          <cell r="E142">
            <v>0.29884908181289632</v>
          </cell>
          <cell r="J142">
            <v>740877633.72000098</v>
          </cell>
          <cell r="L142">
            <v>0.30228261074052226</v>
          </cell>
        </row>
        <row r="143">
          <cell r="C143">
            <v>573879343.97000003</v>
          </cell>
          <cell r="E143">
            <v>0.44984807315826703</v>
          </cell>
          <cell r="J143">
            <v>430552456.86000001</v>
          </cell>
          <cell r="L143">
            <v>0.44875947449050763</v>
          </cell>
        </row>
        <row r="144">
          <cell r="C144">
            <v>506085071.44999999</v>
          </cell>
          <cell r="E144">
            <v>0.54883961710137075</v>
          </cell>
          <cell r="J144">
            <v>368340661.38999999</v>
          </cell>
          <cell r="L144">
            <v>0.55026164156055857</v>
          </cell>
        </row>
        <row r="145">
          <cell r="C145">
            <v>483815210.80000001</v>
          </cell>
          <cell r="E145">
            <v>0.65440302380823345</v>
          </cell>
          <cell r="J145">
            <v>148179315.84999999</v>
          </cell>
          <cell r="L145">
            <v>0.65324713674192936</v>
          </cell>
        </row>
        <row r="146">
          <cell r="C146">
            <v>506383266.04000002</v>
          </cell>
          <cell r="E146">
            <v>0.74707185480989069</v>
          </cell>
          <cell r="J146">
            <v>183507116.09</v>
          </cell>
          <cell r="L146">
            <v>0.74753079188879956</v>
          </cell>
        </row>
        <row r="147">
          <cell r="C147">
            <v>1074770322.76</v>
          </cell>
          <cell r="E147">
            <v>1.5493708718168375</v>
          </cell>
        </row>
        <row r="156">
          <cell r="C156">
            <v>26525164586.620018</v>
          </cell>
          <cell r="J156">
            <v>19099890250.020004</v>
          </cell>
        </row>
        <row r="159">
          <cell r="C159">
            <v>21471626432.009903</v>
          </cell>
          <cell r="E159">
            <v>78.091126000000003</v>
          </cell>
          <cell r="J159">
            <v>16748478871.320015</v>
          </cell>
          <cell r="L159">
            <v>77.860986150483058</v>
          </cell>
        </row>
        <row r="160">
          <cell r="C160">
            <v>687968067.25</v>
          </cell>
          <cell r="E160">
            <v>5.6675470731741218</v>
          </cell>
          <cell r="J160">
            <v>608936668.74000001</v>
          </cell>
          <cell r="L160">
            <v>5.7185582980667862</v>
          </cell>
        </row>
        <row r="161">
          <cell r="C161">
            <v>788002984.07000005</v>
          </cell>
          <cell r="E161">
            <v>18.818358748020579</v>
          </cell>
          <cell r="J161">
            <v>701825350.03000104</v>
          </cell>
          <cell r="L161">
            <v>18.965174713917989</v>
          </cell>
        </row>
        <row r="162">
          <cell r="C162">
            <v>1385832784.7399981</v>
          </cell>
          <cell r="E162">
            <v>30.969128773059015</v>
          </cell>
          <cell r="J162">
            <v>1249445372.849998</v>
          </cell>
          <cell r="L162">
            <v>30.913248170362817</v>
          </cell>
        </row>
        <row r="163">
          <cell r="C163">
            <v>4575092405.2899818</v>
          </cell>
          <cell r="E163">
            <v>48.310545216207451</v>
          </cell>
          <cell r="J163">
            <v>3534355324.260005</v>
          </cell>
          <cell r="L163">
            <v>48.108787123447883</v>
          </cell>
        </row>
        <row r="164">
          <cell r="C164">
            <v>14034730190.659922</v>
          </cell>
          <cell r="E164">
            <v>98.585751433521111</v>
          </cell>
          <cell r="J164">
            <v>10653916155.44001</v>
          </cell>
          <cell r="L164">
            <v>100.4874097542419</v>
          </cell>
        </row>
        <row r="168">
          <cell r="C168">
            <v>5053538154.6100063</v>
          </cell>
          <cell r="E168">
            <v>80.675598510385484</v>
          </cell>
          <cell r="J168">
            <v>2351411378.6999989</v>
          </cell>
          <cell r="L168">
            <v>82.780601387371576</v>
          </cell>
        </row>
        <row r="169">
          <cell r="C169">
            <v>156127617.41999999</v>
          </cell>
          <cell r="E169">
            <v>7.65265879255612</v>
          </cell>
          <cell r="J169">
            <v>78307919.459999993</v>
          </cell>
          <cell r="L169">
            <v>7.7410380118815647</v>
          </cell>
        </row>
        <row r="170">
          <cell r="C170">
            <v>243972346.50999999</v>
          </cell>
          <cell r="E170">
            <v>19.492819947956988</v>
          </cell>
          <cell r="J170">
            <v>128754667.43000001</v>
          </cell>
          <cell r="L170">
            <v>20.537667397558558</v>
          </cell>
        </row>
        <row r="171">
          <cell r="C171">
            <v>247587548.13</v>
          </cell>
          <cell r="E171">
            <v>29.508926497037866</v>
          </cell>
          <cell r="J171">
            <v>109153123.88</v>
          </cell>
          <cell r="L171">
            <v>29.310040019361345</v>
          </cell>
        </row>
        <row r="172">
          <cell r="C172">
            <v>770518999.05999994</v>
          </cell>
          <cell r="E172">
            <v>48.467274599262581</v>
          </cell>
          <cell r="J172">
            <v>348729875.29000002</v>
          </cell>
          <cell r="L172">
            <v>48.664411781695243</v>
          </cell>
        </row>
        <row r="173">
          <cell r="C173">
            <v>3635331643.490006</v>
          </cell>
          <cell r="E173">
            <v>97.701901782696766</v>
          </cell>
          <cell r="J173">
            <v>1686465792.6399989</v>
          </cell>
          <cell r="L173">
            <v>100.63282895026455</v>
          </cell>
        </row>
        <row r="186">
          <cell r="C186">
            <v>26525164586.620018</v>
          </cell>
          <cell r="J186">
            <v>19099890250.020004</v>
          </cell>
        </row>
        <row r="189">
          <cell r="C189">
            <v>21471626432.010014</v>
          </cell>
          <cell r="J189">
            <v>16748478871.320061</v>
          </cell>
        </row>
        <row r="190">
          <cell r="C190">
            <v>21131120587.600014</v>
          </cell>
          <cell r="J190">
            <v>16485329616.240061</v>
          </cell>
        </row>
        <row r="191">
          <cell r="C191">
            <v>340505844.40999985</v>
          </cell>
          <cell r="J191">
            <v>263149255.07999992</v>
          </cell>
        </row>
        <row r="194">
          <cell r="C194">
            <v>21471626432.00996</v>
          </cell>
          <cell r="J194">
            <v>16748478871.320013</v>
          </cell>
        </row>
        <row r="195">
          <cell r="C195">
            <v>21414615492.07996</v>
          </cell>
          <cell r="J195">
            <v>16707521137.880013</v>
          </cell>
        </row>
        <row r="196">
          <cell r="C196">
            <v>57010939.93</v>
          </cell>
          <cell r="J196">
            <v>40957733.439999998</v>
          </cell>
        </row>
        <row r="216">
          <cell r="C216">
            <v>21471626432.009922</v>
          </cell>
          <cell r="J216">
            <v>5053538154.6100092</v>
          </cell>
        </row>
        <row r="219">
          <cell r="C219">
            <v>121038393.23</v>
          </cell>
          <cell r="D219">
            <v>5.6371320362371734E-3</v>
          </cell>
          <cell r="E219">
            <v>0.37824941011074592</v>
          </cell>
          <cell r="F219">
            <v>0.61965383755239267</v>
          </cell>
          <cell r="J219">
            <v>66513385.75</v>
          </cell>
          <cell r="K219">
            <v>1.3161746031208696E-2</v>
          </cell>
          <cell r="L219">
            <v>0.53966470801706257</v>
          </cell>
          <cell r="M219">
            <v>0.56109930815425479</v>
          </cell>
        </row>
        <row r="220">
          <cell r="C220">
            <v>468481088.75</v>
          </cell>
          <cell r="D220">
            <v>2.1818612122069519E-2</v>
          </cell>
          <cell r="E220">
            <v>8.0551095969933109E-2</v>
          </cell>
          <cell r="F220">
            <v>0.58738349015953106</v>
          </cell>
          <cell r="J220">
            <v>191125680.80000001</v>
          </cell>
          <cell r="K220">
            <v>3.7820171719817462E-2</v>
          </cell>
          <cell r="L220">
            <v>0.41526279805931759</v>
          </cell>
          <cell r="M220">
            <v>0.86899442729114895</v>
          </cell>
        </row>
        <row r="221">
          <cell r="C221">
            <v>68311007.659999996</v>
          </cell>
          <cell r="D221">
            <v>3.1814547387133134E-3</v>
          </cell>
          <cell r="E221">
            <v>2.2409004967677563E-2</v>
          </cell>
          <cell r="F221">
            <v>0.59996929832110968</v>
          </cell>
          <cell r="J221">
            <v>8709116.1199999992</v>
          </cell>
          <cell r="K221">
            <v>1.723370013948593E-3</v>
          </cell>
          <cell r="L221">
            <v>7.5447848087711572E-2</v>
          </cell>
          <cell r="M221">
            <v>0.74365159560403704</v>
          </cell>
        </row>
        <row r="222">
          <cell r="C222">
            <v>6119397.21</v>
          </cell>
          <cell r="D222">
            <v>2.8499923978172407E-4</v>
          </cell>
          <cell r="E222">
            <v>3.9333650315534922E-2</v>
          </cell>
          <cell r="F222">
            <v>0.5341533325467166</v>
          </cell>
          <cell r="J222">
            <v>504417.43</v>
          </cell>
          <cell r="K222">
            <v>9.9814706957313318E-5</v>
          </cell>
          <cell r="L222">
            <v>0</v>
          </cell>
          <cell r="M222">
            <v>0.5577209431526583</v>
          </cell>
        </row>
        <row r="223">
          <cell r="C223">
            <v>10952664856.499918</v>
          </cell>
          <cell r="D223">
            <v>0.51009945106774368</v>
          </cell>
          <cell r="E223">
            <v>2.3103998269409832E-2</v>
          </cell>
          <cell r="F223">
            <v>0.56604879382124063</v>
          </cell>
          <cell r="J223">
            <v>3332691777.2300081</v>
          </cell>
          <cell r="K223">
            <v>0.65947691998522129</v>
          </cell>
          <cell r="L223">
            <v>0.27999074100563004</v>
          </cell>
          <cell r="M223">
            <v>0.60958268354769907</v>
          </cell>
        </row>
        <row r="224">
          <cell r="C224">
            <v>4759144.5199999996</v>
          </cell>
          <cell r="D224">
            <v>2.2164806821084882E-4</v>
          </cell>
          <cell r="E224">
            <v>0.16364719262612351</v>
          </cell>
          <cell r="F224">
            <v>0.60644754015832458</v>
          </cell>
          <cell r="J224">
            <v>786997.31</v>
          </cell>
          <cell r="K224">
            <v>1.5573194184396815E-4</v>
          </cell>
          <cell r="L224">
            <v>0.72637389319666168</v>
          </cell>
          <cell r="M224">
            <v>0.44926485655917936</v>
          </cell>
        </row>
        <row r="225">
          <cell r="C225">
            <v>677143945.57000005</v>
          </cell>
          <cell r="D225">
            <v>3.1536686227016004E-2</v>
          </cell>
          <cell r="E225">
            <v>4.0193133155890383E-2</v>
          </cell>
          <cell r="F225">
            <v>0.59257545527181987</v>
          </cell>
          <cell r="J225">
            <v>137665750.02000001</v>
          </cell>
          <cell r="K225">
            <v>2.7241458520386678E-2</v>
          </cell>
          <cell r="L225">
            <v>0.61225273459633156</v>
          </cell>
          <cell r="M225">
            <v>0.90323782692596033</v>
          </cell>
        </row>
        <row r="226">
          <cell r="C226">
            <v>515019762.80000001</v>
          </cell>
          <cell r="D226">
            <v>2.3986061998182311E-2</v>
          </cell>
          <cell r="E226">
            <v>8.6055116737745505E-2</v>
          </cell>
          <cell r="F226">
            <v>0.62147865535226277</v>
          </cell>
          <cell r="J226">
            <v>78428878.540000007</v>
          </cell>
          <cell r="K226">
            <v>1.551959758500181E-2</v>
          </cell>
          <cell r="L226">
            <v>0.65141451109674375</v>
          </cell>
          <cell r="M226">
            <v>0.95632397006158842</v>
          </cell>
        </row>
        <row r="227">
          <cell r="C227">
            <v>609416226.98000002</v>
          </cell>
          <cell r="D227">
            <v>2.8382397062920287E-2</v>
          </cell>
          <cell r="E227">
            <v>3.0990400261560164E-2</v>
          </cell>
          <cell r="F227">
            <v>0.60612262809109585</v>
          </cell>
          <cell r="J227">
            <v>222060817.05000001</v>
          </cell>
          <cell r="K227">
            <v>4.3941652413849612E-2</v>
          </cell>
          <cell r="L227">
            <v>0.80689224357692679</v>
          </cell>
          <cell r="M227">
            <v>0.61150961653556535</v>
          </cell>
        </row>
        <row r="228">
          <cell r="C228">
            <v>1571996133.1099999</v>
          </cell>
          <cell r="D228">
            <v>7.3212718099755422E-2</v>
          </cell>
          <cell r="E228">
            <v>3.9742128720381763E-2</v>
          </cell>
          <cell r="F228">
            <v>0.5616184889125414</v>
          </cell>
          <cell r="J228">
            <v>71795689.849999994</v>
          </cell>
          <cell r="K228">
            <v>1.4207014502206841E-2</v>
          </cell>
          <cell r="L228">
            <v>0.21031239509707145</v>
          </cell>
          <cell r="M228">
            <v>0.52802515397413907</v>
          </cell>
        </row>
        <row r="229">
          <cell r="C229">
            <v>4883965.12</v>
          </cell>
          <cell r="D229">
            <v>2.2746134930509874E-4</v>
          </cell>
          <cell r="E229">
            <v>4.4216593422354331E-2</v>
          </cell>
          <cell r="F229">
            <v>0.57214504315668613</v>
          </cell>
          <cell r="J229">
            <v>4547922.4000000004</v>
          </cell>
          <cell r="K229">
            <v>8.9994816717693746E-4</v>
          </cell>
          <cell r="L229">
            <v>0.40463430950360979</v>
          </cell>
          <cell r="M229">
            <v>0.43103600086874605</v>
          </cell>
        </row>
        <row r="230">
          <cell r="C230">
            <v>178881012.72</v>
          </cell>
          <cell r="D230">
            <v>8.3310415858075856E-3</v>
          </cell>
          <cell r="E230">
            <v>1.5375546952572062E-2</v>
          </cell>
          <cell r="F230">
            <v>0.59202317250091252</v>
          </cell>
          <cell r="J230">
            <v>15274036.27</v>
          </cell>
          <cell r="K230">
            <v>3.0224440387506533E-3</v>
          </cell>
          <cell r="L230">
            <v>0.59043569561983245</v>
          </cell>
          <cell r="M230">
            <v>0.49461043074850053</v>
          </cell>
        </row>
        <row r="231">
          <cell r="C231">
            <v>348375343.19999999</v>
          </cell>
          <cell r="D231">
            <v>1.6224916370594158E-2</v>
          </cell>
          <cell r="E231">
            <v>4.5582873357611381E-2</v>
          </cell>
          <cell r="F231">
            <v>0.59581572554927731</v>
          </cell>
          <cell r="J231">
            <v>192330299.30000001</v>
          </cell>
          <cell r="K231">
            <v>3.8058543027828885E-2</v>
          </cell>
          <cell r="L231">
            <v>0.75617066218541462</v>
          </cell>
          <cell r="M231">
            <v>0.77965823921667043</v>
          </cell>
        </row>
        <row r="232">
          <cell r="C232">
            <v>4136048249.2099948</v>
          </cell>
          <cell r="D232">
            <v>0.19262854923015846</v>
          </cell>
          <cell r="E232">
            <v>5.0487735047550664E-2</v>
          </cell>
          <cell r="F232">
            <v>0.5730205667691558</v>
          </cell>
          <cell r="J232">
            <v>503585284.57999998</v>
          </cell>
          <cell r="K232">
            <v>9.9650041055020511E-2</v>
          </cell>
          <cell r="L232">
            <v>0.36553620412781762</v>
          </cell>
          <cell r="M232">
            <v>0.65604302968588091</v>
          </cell>
        </row>
        <row r="233">
          <cell r="C233">
            <v>130067042.04000001</v>
          </cell>
          <cell r="D233">
            <v>6.0576241139374491E-3</v>
          </cell>
          <cell r="E233">
            <v>7.157630275882608E-2</v>
          </cell>
          <cell r="F233">
            <v>0.61829102143377479</v>
          </cell>
          <cell r="J233">
            <v>26584938.210000001</v>
          </cell>
          <cell r="K233">
            <v>5.2606584528798539E-3</v>
          </cell>
          <cell r="L233">
            <v>0.5182319007541526</v>
          </cell>
          <cell r="M233">
            <v>0.53318815394048646</v>
          </cell>
        </row>
        <row r="234">
          <cell r="C234">
            <v>276968058.330001</v>
          </cell>
          <cell r="D234">
            <v>1.2899258433310704E-2</v>
          </cell>
          <cell r="E234">
            <v>2.0836551098336101E-2</v>
          </cell>
          <cell r="F234">
            <v>0.61811562336066506</v>
          </cell>
          <cell r="J234">
            <v>66863783.600000001</v>
          </cell>
          <cell r="K234">
            <v>1.3231083164773295E-2</v>
          </cell>
          <cell r="L234">
            <v>0.69175534347117029</v>
          </cell>
          <cell r="M234">
            <v>1.5520748003635432</v>
          </cell>
        </row>
        <row r="235">
          <cell r="C235">
            <v>1274698000.8700061</v>
          </cell>
          <cell r="D235">
            <v>5.9366625295309956E-2</v>
          </cell>
          <cell r="E235">
            <v>6.1671154215622616E-2</v>
          </cell>
          <cell r="F235">
            <v>0.59173773581486822</v>
          </cell>
          <cell r="J235">
            <v>98798969.010000005</v>
          </cell>
          <cell r="K235">
            <v>1.9550454748198987E-2</v>
          </cell>
          <cell r="L235">
            <v>0.46624141619673765</v>
          </cell>
          <cell r="M235">
            <v>0.86006036988181489</v>
          </cell>
        </row>
        <row r="236">
          <cell r="C236">
            <v>126754804.19</v>
          </cell>
          <cell r="D236">
            <v>5.9033629609461635E-3</v>
          </cell>
          <cell r="E236">
            <v>8.2161339103087136E-2</v>
          </cell>
          <cell r="F236">
            <v>0.74133219886217117</v>
          </cell>
          <cell r="J236">
            <v>35270411.140000001</v>
          </cell>
          <cell r="K236">
            <v>6.9793499249283658E-3</v>
          </cell>
          <cell r="L236">
            <v>0.92719636185108556</v>
          </cell>
          <cell r="M236">
            <v>0.36134782857226372</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EC1C24"/>
    <pageSetUpPr fitToPage="1"/>
  </sheetPr>
  <dimension ref="A2:M271"/>
  <sheetViews>
    <sheetView tabSelected="1" zoomScaleNormal="100" workbookViewId="0">
      <selection activeCell="J32" sqref="J32"/>
    </sheetView>
  </sheetViews>
  <sheetFormatPr baseColWidth="10" defaultColWidth="11.5703125" defaultRowHeight="12.75"/>
  <cols>
    <col min="1" max="1" width="23.85546875" style="2" customWidth="1"/>
    <col min="2" max="2" width="9.42578125" style="2" customWidth="1"/>
    <col min="3" max="3" width="15.7109375" style="2" bestFit="1" customWidth="1"/>
    <col min="4" max="5" width="6.85546875" style="2" customWidth="1"/>
    <col min="6" max="6" width="7.140625" style="2" customWidth="1"/>
    <col min="7" max="7" width="2.7109375" style="2" customWidth="1"/>
    <col min="8" max="8" width="23.85546875" style="2" customWidth="1"/>
    <col min="9" max="9" width="9.42578125" style="2" customWidth="1"/>
    <col min="10" max="10" width="15.7109375" style="2" bestFit="1" customWidth="1"/>
    <col min="11" max="12" width="6.85546875" style="2" customWidth="1"/>
    <col min="13" max="13" width="7.140625" style="2" customWidth="1"/>
    <col min="14" max="16384" width="11.5703125" style="2"/>
  </cols>
  <sheetData>
    <row r="2" spans="1:12" ht="26.25">
      <c r="A2" s="1" t="str">
        <f>+'[1]web_excel (XXX)'!A2</f>
        <v>Kutxabank Mortgage Portfolio 3Q2014</v>
      </c>
      <c r="H2" s="1"/>
    </row>
    <row r="3" spans="1:12" ht="21">
      <c r="A3" s="3" t="s">
        <v>0</v>
      </c>
      <c r="H3" s="3"/>
    </row>
    <row r="5" spans="1:12">
      <c r="C5" s="4"/>
      <c r="D5" s="4"/>
      <c r="E5" s="4"/>
      <c r="J5" s="4"/>
      <c r="K5" s="4"/>
      <c r="L5" s="4"/>
    </row>
    <row r="6" spans="1:12">
      <c r="A6" s="5" t="s">
        <v>1</v>
      </c>
      <c r="B6" s="6"/>
      <c r="C6" s="7"/>
      <c r="D6" s="4"/>
      <c r="E6" s="4"/>
      <c r="J6" s="4"/>
      <c r="K6" s="4"/>
      <c r="L6" s="4"/>
    </row>
    <row r="7" spans="1:12">
      <c r="A7" s="8" t="s">
        <v>2</v>
      </c>
      <c r="B7" s="9" t="s">
        <v>3</v>
      </c>
      <c r="C7" s="10">
        <f>+'[1]web_excel (XXX)'!C7</f>
        <v>26525164586.620018</v>
      </c>
      <c r="D7" s="4"/>
      <c r="E7" s="4"/>
      <c r="J7" s="4"/>
      <c r="K7" s="4"/>
      <c r="L7" s="4"/>
    </row>
    <row r="8" spans="1:12">
      <c r="A8" s="8" t="s">
        <v>4</v>
      </c>
      <c r="B8" s="9" t="s">
        <v>3</v>
      </c>
      <c r="C8" s="10">
        <f>+'[1]web_excel (XXX)'!C8</f>
        <v>8067688171</v>
      </c>
      <c r="D8" s="10"/>
      <c r="E8" s="10"/>
      <c r="I8" s="9"/>
      <c r="J8" s="10"/>
      <c r="K8" s="10"/>
      <c r="L8" s="10"/>
    </row>
    <row r="9" spans="1:12">
      <c r="A9" s="8" t="s">
        <v>5</v>
      </c>
      <c r="B9" s="9" t="s">
        <v>3</v>
      </c>
      <c r="C9" s="10">
        <f>+'[1]web_excel (XXX)'!C9</f>
        <v>19099890250.020004</v>
      </c>
      <c r="D9" s="10"/>
      <c r="E9" s="10"/>
      <c r="I9" s="9"/>
      <c r="J9" s="10"/>
      <c r="K9" s="10"/>
      <c r="L9" s="10"/>
    </row>
    <row r="10" spans="1:12">
      <c r="A10" s="8" t="s">
        <v>6</v>
      </c>
      <c r="B10" s="9" t="s">
        <v>3</v>
      </c>
      <c r="C10" s="10">
        <f>+'[1]web_excel (XXX)'!C10</f>
        <v>15279912200.016005</v>
      </c>
      <c r="D10" s="10"/>
      <c r="E10" s="10"/>
      <c r="I10" s="9"/>
      <c r="J10" s="10"/>
      <c r="K10" s="10"/>
      <c r="L10" s="10"/>
    </row>
    <row r="11" spans="1:12">
      <c r="A11" s="8" t="s">
        <v>7</v>
      </c>
      <c r="B11" s="9" t="s">
        <v>3</v>
      </c>
      <c r="C11" s="10">
        <f>+'[1]web_excel (XXX)'!C11</f>
        <v>7212224029.0160046</v>
      </c>
      <c r="D11" s="10"/>
      <c r="E11" s="10"/>
      <c r="I11" s="9"/>
      <c r="J11" s="10"/>
      <c r="K11" s="10"/>
      <c r="L11" s="10"/>
    </row>
    <row r="12" spans="1:12">
      <c r="A12" s="8" t="s">
        <v>8</v>
      </c>
      <c r="B12" s="9" t="s">
        <v>9</v>
      </c>
      <c r="C12" s="10">
        <f>+'[1]web_excel (XXX)'!C12</f>
        <v>52.799309743360631</v>
      </c>
      <c r="D12" s="10"/>
      <c r="E12" s="10"/>
      <c r="I12" s="9"/>
      <c r="J12" s="10"/>
      <c r="K12" s="10"/>
      <c r="L12" s="10"/>
    </row>
    <row r="13" spans="1:12">
      <c r="A13" s="8" t="s">
        <v>10</v>
      </c>
      <c r="B13" s="9" t="s">
        <v>9</v>
      </c>
      <c r="C13" s="11">
        <f>+'[1]web_excel (XXX)'!C13</f>
        <v>328.78271971352348</v>
      </c>
      <c r="D13" s="11"/>
      <c r="E13" s="11"/>
      <c r="I13" s="9"/>
      <c r="J13" s="11"/>
      <c r="K13" s="11"/>
      <c r="L13" s="11"/>
    </row>
    <row r="14" spans="1:12">
      <c r="A14" s="8" t="s">
        <v>11</v>
      </c>
      <c r="C14" s="4" t="str">
        <f>+'[1]web_excel (XXX)'!C14</f>
        <v>A2/AA-</v>
      </c>
      <c r="D14" s="4"/>
      <c r="E14" s="4"/>
      <c r="J14" s="4"/>
      <c r="K14" s="4"/>
      <c r="L14" s="4"/>
    </row>
    <row r="15" spans="1:12">
      <c r="C15" s="4"/>
      <c r="D15" s="4"/>
      <c r="E15" s="4"/>
      <c r="J15" s="4"/>
      <c r="K15" s="4"/>
      <c r="L15" s="4"/>
    </row>
    <row r="16" spans="1:12">
      <c r="C16" s="4"/>
      <c r="D16" s="4"/>
      <c r="E16" s="4"/>
      <c r="J16" s="4"/>
      <c r="K16" s="4"/>
      <c r="L16" s="4"/>
    </row>
    <row r="17" spans="1:12">
      <c r="C17" s="4"/>
      <c r="D17" s="4"/>
      <c r="E17" s="4"/>
      <c r="J17" s="4"/>
      <c r="K17" s="4"/>
      <c r="L17" s="4"/>
    </row>
    <row r="18" spans="1:12">
      <c r="C18" s="4"/>
      <c r="D18" s="4"/>
      <c r="E18" s="4"/>
      <c r="J18" s="4"/>
      <c r="K18" s="4"/>
      <c r="L18" s="4"/>
    </row>
    <row r="19" spans="1:12">
      <c r="C19" s="4"/>
      <c r="D19" s="4"/>
      <c r="E19" s="4"/>
      <c r="J19" s="4"/>
      <c r="K19" s="4"/>
      <c r="L19" s="4"/>
    </row>
    <row r="20" spans="1:12">
      <c r="C20" s="4"/>
      <c r="D20" s="4"/>
      <c r="E20" s="4"/>
      <c r="J20" s="4"/>
      <c r="K20" s="4"/>
      <c r="L20" s="4"/>
    </row>
    <row r="21" spans="1:12">
      <c r="C21" s="4"/>
      <c r="D21" s="4"/>
      <c r="E21" s="4"/>
      <c r="J21" s="4"/>
      <c r="K21" s="4"/>
      <c r="L21" s="4"/>
    </row>
    <row r="22" spans="1:12">
      <c r="C22" s="4"/>
      <c r="D22" s="4"/>
      <c r="E22" s="4"/>
      <c r="J22" s="4"/>
      <c r="K22" s="4"/>
      <c r="L22" s="4"/>
    </row>
    <row r="23" spans="1:12">
      <c r="C23" s="4"/>
      <c r="D23" s="4"/>
      <c r="E23" s="4"/>
      <c r="J23" s="4"/>
      <c r="K23" s="4"/>
      <c r="L23" s="4"/>
    </row>
    <row r="24" spans="1:12">
      <c r="C24" s="4"/>
      <c r="D24" s="4"/>
      <c r="E24" s="4"/>
      <c r="J24" s="4"/>
      <c r="K24" s="4"/>
      <c r="L24" s="4"/>
    </row>
    <row r="25" spans="1:12">
      <c r="C25" s="4"/>
      <c r="D25" s="4"/>
      <c r="E25" s="4"/>
      <c r="J25" s="4"/>
      <c r="K25" s="4"/>
      <c r="L25" s="4"/>
    </row>
    <row r="26" spans="1:12">
      <c r="C26" s="4"/>
      <c r="D26" s="4"/>
      <c r="E26" s="4"/>
      <c r="J26" s="4"/>
      <c r="K26" s="4"/>
      <c r="L26" s="4"/>
    </row>
    <row r="27" spans="1:12">
      <c r="C27" s="4"/>
      <c r="D27" s="4"/>
      <c r="E27" s="4"/>
      <c r="J27" s="4"/>
      <c r="K27" s="4"/>
      <c r="L27" s="4"/>
    </row>
    <row r="28" spans="1:12" ht="16.149999999999999" customHeight="1">
      <c r="C28" s="4"/>
      <c r="D28" s="4"/>
      <c r="E28" s="4"/>
      <c r="J28" s="4"/>
      <c r="K28" s="4"/>
      <c r="L28" s="4"/>
    </row>
    <row r="29" spans="1:12">
      <c r="C29" s="4"/>
      <c r="D29" s="4"/>
      <c r="E29" s="4"/>
      <c r="J29" s="4"/>
      <c r="K29" s="4"/>
      <c r="L29" s="4"/>
    </row>
    <row r="30" spans="1:12" s="12" customFormat="1">
      <c r="C30" s="13"/>
      <c r="D30" s="13"/>
      <c r="E30" s="13"/>
      <c r="J30" s="13"/>
      <c r="K30" s="13"/>
      <c r="L30" s="13"/>
    </row>
    <row r="32" spans="1:12" ht="26.25">
      <c r="A32" s="1" t="s">
        <v>12</v>
      </c>
    </row>
    <row r="33" spans="1:13" ht="21">
      <c r="A33" s="3" t="s">
        <v>13</v>
      </c>
    </row>
    <row r="35" spans="1:13" ht="13.5" thickBot="1">
      <c r="A35" s="14" t="s">
        <v>14</v>
      </c>
      <c r="B35" s="9" t="s">
        <v>3</v>
      </c>
      <c r="C35" s="10">
        <f>+'[1]web_excel (XXX)'!C35</f>
        <v>26525164586.620018</v>
      </c>
      <c r="D35" s="10"/>
      <c r="E35" s="10"/>
      <c r="H35" s="15" t="s">
        <v>15</v>
      </c>
      <c r="I35" s="16"/>
      <c r="J35" s="16"/>
      <c r="K35" s="10"/>
      <c r="L35" s="10"/>
    </row>
    <row r="36" spans="1:13">
      <c r="A36" s="14" t="s">
        <v>16</v>
      </c>
      <c r="B36" s="9" t="s">
        <v>17</v>
      </c>
      <c r="C36" s="17">
        <f>+'[1]web_excel (XXX)'!C36</f>
        <v>241374</v>
      </c>
      <c r="D36" s="17"/>
      <c r="E36" s="17"/>
      <c r="F36" s="17"/>
      <c r="G36" s="17"/>
      <c r="H36" s="14" t="s">
        <v>14</v>
      </c>
      <c r="I36" s="9" t="s">
        <v>3</v>
      </c>
      <c r="J36" s="10">
        <f>+'[1]web_excel (XXX)'!J36</f>
        <v>21471626432.010017</v>
      </c>
      <c r="K36" s="17"/>
      <c r="L36" s="17"/>
      <c r="M36" s="17"/>
    </row>
    <row r="37" spans="1:13">
      <c r="A37" s="14" t="s">
        <v>18</v>
      </c>
      <c r="B37" s="9" t="s">
        <v>17</v>
      </c>
      <c r="C37" s="17">
        <f>+'[1]web_excel (XXX)'!C37</f>
        <v>391013</v>
      </c>
      <c r="D37" s="17"/>
      <c r="E37" s="17"/>
      <c r="F37" s="17"/>
      <c r="G37" s="17"/>
      <c r="H37" s="14" t="s">
        <v>16</v>
      </c>
      <c r="I37" s="9" t="s">
        <v>17</v>
      </c>
      <c r="J37" s="17">
        <f>+'[1]web_excel (XXX)'!J37</f>
        <v>223917</v>
      </c>
      <c r="K37" s="17"/>
      <c r="L37" s="17"/>
      <c r="M37" s="17"/>
    </row>
    <row r="38" spans="1:13">
      <c r="A38" s="14" t="s">
        <v>19</v>
      </c>
      <c r="B38" s="9" t="s">
        <v>9</v>
      </c>
      <c r="C38" s="10">
        <f>+'[1]web_excel (XXX)'!C38</f>
        <v>59.910000156590776</v>
      </c>
      <c r="D38" s="10"/>
      <c r="E38" s="10"/>
      <c r="H38" s="14" t="s">
        <v>18</v>
      </c>
      <c r="I38" s="9" t="s">
        <v>17</v>
      </c>
      <c r="J38" s="17">
        <f>+'[1]web_excel (XXX)'!J38</f>
        <v>365752</v>
      </c>
      <c r="K38" s="10"/>
      <c r="L38" s="10"/>
    </row>
    <row r="39" spans="1:13">
      <c r="A39" s="14" t="s">
        <v>20</v>
      </c>
      <c r="B39" s="9" t="s">
        <v>21</v>
      </c>
      <c r="C39" s="10">
        <f>+'[1]web_excel (XXX)'!C39</f>
        <v>78.583516175303998</v>
      </c>
      <c r="D39" s="10"/>
      <c r="E39" s="10"/>
      <c r="H39" s="14" t="s">
        <v>19</v>
      </c>
      <c r="I39" s="9" t="s">
        <v>9</v>
      </c>
      <c r="J39" s="10">
        <f>+'[1]web_excel (XXX)'!J39</f>
        <v>57.544510000000002</v>
      </c>
      <c r="K39" s="10"/>
      <c r="L39" s="10"/>
    </row>
    <row r="40" spans="1:13">
      <c r="A40" s="14" t="s">
        <v>22</v>
      </c>
      <c r="B40" s="9" t="s">
        <v>23</v>
      </c>
      <c r="C40" s="10">
        <f>+'[1]web_excel (XXX)'!C40</f>
        <v>21.083966742426362</v>
      </c>
      <c r="D40" s="10"/>
      <c r="E40" s="10"/>
      <c r="H40" s="14" t="s">
        <v>20</v>
      </c>
      <c r="I40" s="9" t="s">
        <v>21</v>
      </c>
      <c r="J40" s="10">
        <f>+'[1]web_excel (XXX)'!J40</f>
        <v>78.091126000000003</v>
      </c>
      <c r="K40" s="10"/>
      <c r="L40" s="10"/>
    </row>
    <row r="41" spans="1:13">
      <c r="A41" s="14" t="s">
        <v>24</v>
      </c>
      <c r="B41" s="9" t="s">
        <v>9</v>
      </c>
      <c r="C41" s="10">
        <f>+'[1]web_excel (XXX)'!C41</f>
        <v>1.7278111427531544</v>
      </c>
      <c r="D41" s="10"/>
      <c r="E41" s="10"/>
      <c r="H41" s="14" t="s">
        <v>22</v>
      </c>
      <c r="I41" s="9" t="s">
        <v>23</v>
      </c>
      <c r="J41" s="10">
        <f>+'[1]web_excel (XXX)'!J41</f>
        <v>23.831182162089789</v>
      </c>
      <c r="K41" s="10"/>
      <c r="L41" s="10"/>
    </row>
    <row r="42" spans="1:13">
      <c r="A42" s="14" t="s">
        <v>25</v>
      </c>
      <c r="B42" s="9" t="s">
        <v>9</v>
      </c>
      <c r="C42" s="10">
        <f>+'[1]web_excel (XXX)'!C42</f>
        <v>1.701670669828707</v>
      </c>
      <c r="D42" s="10"/>
      <c r="E42" s="10"/>
      <c r="H42" s="14" t="s">
        <v>24</v>
      </c>
      <c r="I42" s="9" t="s">
        <v>9</v>
      </c>
      <c r="J42" s="10">
        <f>+'[1]web_excel (XXX)'!J42</f>
        <v>1.5325886458741909</v>
      </c>
      <c r="K42" s="10"/>
      <c r="L42" s="10"/>
    </row>
    <row r="43" spans="1:13">
      <c r="A43" s="14" t="s">
        <v>26</v>
      </c>
      <c r="B43" s="9" t="s">
        <v>9</v>
      </c>
      <c r="C43" s="10">
        <f>+'[1]web_excel (XXX)'!C43</f>
        <v>10.112012535232244</v>
      </c>
      <c r="D43" s="10"/>
      <c r="E43" s="10"/>
      <c r="H43" s="14" t="s">
        <v>25</v>
      </c>
      <c r="I43" s="9" t="s">
        <v>9</v>
      </c>
      <c r="J43" s="10">
        <f>+'[1]web_excel (XXX)'!J43</f>
        <v>1.5255323340988689</v>
      </c>
      <c r="K43" s="10"/>
      <c r="L43" s="10"/>
    </row>
    <row r="44" spans="1:13">
      <c r="H44" s="14" t="s">
        <v>26</v>
      </c>
      <c r="I44" s="9" t="s">
        <v>9</v>
      </c>
      <c r="J44" s="10">
        <f>+'[1]web_excel (XXX)'!J44</f>
        <v>3.8366464163231195</v>
      </c>
    </row>
    <row r="47" spans="1:13" ht="13.5" thickBot="1">
      <c r="H47" s="18" t="s">
        <v>27</v>
      </c>
      <c r="I47" s="19"/>
      <c r="J47" s="19"/>
    </row>
    <row r="48" spans="1:13">
      <c r="H48" s="14" t="s">
        <v>14</v>
      </c>
      <c r="I48" s="9" t="s">
        <v>3</v>
      </c>
      <c r="J48" s="10">
        <f>+'[1]web_excel (XXX)'!J48</f>
        <v>5053538154.6099977</v>
      </c>
    </row>
    <row r="49" spans="1:10">
      <c r="H49" s="14" t="s">
        <v>16</v>
      </c>
      <c r="I49" s="9" t="s">
        <v>17</v>
      </c>
      <c r="J49" s="17">
        <f>+'[1]web_excel (XXX)'!J49</f>
        <v>17457</v>
      </c>
    </row>
    <row r="50" spans="1:10">
      <c r="H50" s="14" t="s">
        <v>18</v>
      </c>
      <c r="I50" s="9" t="s">
        <v>17</v>
      </c>
      <c r="J50" s="17">
        <f>+'[1]web_excel (XXX)'!J50</f>
        <v>25261</v>
      </c>
    </row>
    <row r="51" spans="1:10">
      <c r="H51" s="14" t="s">
        <v>19</v>
      </c>
      <c r="I51" s="9" t="s">
        <v>9</v>
      </c>
      <c r="J51" s="10">
        <f>+'[1]web_excel (XXX)'!J51</f>
        <v>69.960566594796262</v>
      </c>
    </row>
    <row r="52" spans="1:10">
      <c r="H52" s="14" t="s">
        <v>20</v>
      </c>
      <c r="I52" s="9" t="s">
        <v>21</v>
      </c>
      <c r="J52" s="10">
        <f>+'[1]web_excel (XXX)'!J52</f>
        <v>80.675598510385484</v>
      </c>
    </row>
    <row r="53" spans="1:10">
      <c r="H53" s="14" t="s">
        <v>22</v>
      </c>
      <c r="I53" s="9" t="s">
        <v>23</v>
      </c>
      <c r="J53" s="10">
        <f>+'[1]web_excel (XXX)'!J53</f>
        <v>9.4115144101013968</v>
      </c>
    </row>
    <row r="54" spans="1:10">
      <c r="H54" s="14" t="s">
        <v>24</v>
      </c>
      <c r="I54" s="9" t="s">
        <v>9</v>
      </c>
      <c r="J54" s="10">
        <f>+'[1]web_excel (XXX)'!J54</f>
        <v>2.5572784181284298</v>
      </c>
    </row>
    <row r="55" spans="1:10">
      <c r="H55" s="14" t="s">
        <v>25</v>
      </c>
      <c r="I55" s="9" t="s">
        <v>9</v>
      </c>
      <c r="J55" s="10">
        <f>+'[1]web_excel (XXX)'!J55</f>
        <v>2.4881539855067509</v>
      </c>
    </row>
    <row r="56" spans="1:10">
      <c r="H56" s="14" t="s">
        <v>26</v>
      </c>
      <c r="I56" s="9" t="s">
        <v>9</v>
      </c>
      <c r="J56" s="10">
        <f>+'[1]web_excel (XXX)'!J56</f>
        <v>36.774978739691008</v>
      </c>
    </row>
    <row r="58" spans="1:10" ht="16.149999999999999" customHeight="1"/>
    <row r="60" spans="1:10" s="12" customFormat="1"/>
    <row r="62" spans="1:10" ht="26.25">
      <c r="A62" s="1" t="s">
        <v>12</v>
      </c>
    </row>
    <row r="63" spans="1:10" ht="21">
      <c r="A63" s="3" t="s">
        <v>5</v>
      </c>
    </row>
    <row r="65" spans="1:13" ht="13.5" thickBot="1">
      <c r="A65" s="14" t="s">
        <v>14</v>
      </c>
      <c r="B65" s="9" t="s">
        <v>3</v>
      </c>
      <c r="C65" s="10">
        <f>+'[1]web_excel (XXX)'!C65</f>
        <v>19099890250.020004</v>
      </c>
      <c r="D65" s="10"/>
      <c r="E65" s="10"/>
      <c r="H65" s="15" t="s">
        <v>15</v>
      </c>
      <c r="I65" s="16"/>
      <c r="J65" s="16"/>
      <c r="K65" s="10"/>
      <c r="L65" s="10"/>
    </row>
    <row r="66" spans="1:13">
      <c r="A66" s="14" t="s">
        <v>16</v>
      </c>
      <c r="B66" s="9" t="s">
        <v>17</v>
      </c>
      <c r="C66" s="17">
        <f>+'[1]web_excel (XXX)'!C66</f>
        <v>190096</v>
      </c>
      <c r="D66" s="17"/>
      <c r="E66" s="17"/>
      <c r="F66" s="17"/>
      <c r="G66" s="17"/>
      <c r="H66" s="14" t="s">
        <v>14</v>
      </c>
      <c r="I66" s="9" t="s">
        <v>3</v>
      </c>
      <c r="J66" s="10">
        <f>+'[1]web_excel (XXX)'!J66</f>
        <v>16748478871.32</v>
      </c>
      <c r="K66" s="17"/>
      <c r="L66" s="17"/>
      <c r="M66" s="17"/>
    </row>
    <row r="67" spans="1:13">
      <c r="A67" s="14" t="s">
        <v>18</v>
      </c>
      <c r="B67" s="9" t="s">
        <v>17</v>
      </c>
      <c r="C67" s="17">
        <f>+'[1]web_excel (XXX)'!C67</f>
        <v>306426</v>
      </c>
      <c r="D67" s="17"/>
      <c r="E67" s="17"/>
      <c r="F67" s="17"/>
      <c r="G67" s="17"/>
      <c r="H67" s="14" t="s">
        <v>16</v>
      </c>
      <c r="I67" s="9" t="s">
        <v>17</v>
      </c>
      <c r="J67" s="17">
        <f>+'[1]web_excel (XXX)'!J67</f>
        <v>178081</v>
      </c>
      <c r="K67" s="17"/>
      <c r="L67" s="17"/>
      <c r="M67" s="17"/>
    </row>
    <row r="68" spans="1:13">
      <c r="A68" s="14" t="s">
        <v>19</v>
      </c>
      <c r="B68" s="9" t="s">
        <v>9</v>
      </c>
      <c r="C68" s="10">
        <f>+'[1]web_excel (XXX)'!C68</f>
        <v>51.072686199845656</v>
      </c>
      <c r="D68" s="10"/>
      <c r="E68" s="10"/>
      <c r="H68" s="14" t="s">
        <v>18</v>
      </c>
      <c r="I68" s="9" t="s">
        <v>17</v>
      </c>
      <c r="J68" s="17">
        <f>+'[1]web_excel (XXX)'!J68</f>
        <v>288540</v>
      </c>
      <c r="K68" s="10"/>
      <c r="L68" s="10"/>
    </row>
    <row r="69" spans="1:13">
      <c r="A69" s="14" t="s">
        <v>20</v>
      </c>
      <c r="B69" s="9" t="s">
        <v>21</v>
      </c>
      <c r="C69" s="10">
        <f>+'[1]web_excel (XXX)'!C69</f>
        <v>78.466646135719529</v>
      </c>
      <c r="D69" s="10"/>
      <c r="E69" s="10"/>
      <c r="H69" s="14" t="s">
        <v>19</v>
      </c>
      <c r="I69" s="9" t="s">
        <v>9</v>
      </c>
      <c r="J69" s="10">
        <f>+'[1]web_excel (XXX)'!J69</f>
        <v>52.835246554255853</v>
      </c>
      <c r="K69" s="10"/>
      <c r="L69" s="10"/>
    </row>
    <row r="70" spans="1:13">
      <c r="A70" s="14" t="s">
        <v>22</v>
      </c>
      <c r="B70" s="9" t="s">
        <v>23</v>
      </c>
      <c r="C70" s="10">
        <f>+'[1]web_excel (XXX)'!C70</f>
        <v>21.790286370649312</v>
      </c>
      <c r="D70" s="10"/>
      <c r="E70" s="10"/>
      <c r="H70" s="14" t="s">
        <v>20</v>
      </c>
      <c r="I70" s="9" t="s">
        <v>21</v>
      </c>
      <c r="J70" s="10">
        <f>+'[1]web_excel (XXX)'!J70</f>
        <v>77.860986150483058</v>
      </c>
      <c r="K70" s="10"/>
      <c r="L70" s="10"/>
    </row>
    <row r="71" spans="1:13">
      <c r="A71" s="14" t="s">
        <v>24</v>
      </c>
      <c r="B71" s="9" t="s">
        <v>9</v>
      </c>
      <c r="C71" s="10">
        <f>+'[1]web_excel (XXX)'!C71</f>
        <v>1.5864034584478062</v>
      </c>
      <c r="D71" s="10"/>
      <c r="E71" s="10"/>
      <c r="H71" s="14" t="s">
        <v>22</v>
      </c>
      <c r="I71" s="9" t="s">
        <v>23</v>
      </c>
      <c r="J71" s="10">
        <f>+'[1]web_excel (XXX)'!J71</f>
        <v>23.289641633758723</v>
      </c>
      <c r="K71" s="10"/>
      <c r="L71" s="10"/>
    </row>
    <row r="72" spans="1:13">
      <c r="A72" s="14" t="s">
        <v>25</v>
      </c>
      <c r="B72" s="9" t="s">
        <v>9</v>
      </c>
      <c r="C72" s="10">
        <f>+'[1]web_excel (XXX)'!C72</f>
        <v>1.5872460863590137</v>
      </c>
      <c r="D72" s="10"/>
      <c r="E72" s="10"/>
      <c r="H72" s="14" t="s">
        <v>24</v>
      </c>
      <c r="I72" s="9" t="s">
        <v>9</v>
      </c>
      <c r="J72" s="10">
        <f>+'[1]web_excel (XXX)'!J72</f>
        <v>1.4816908032968601</v>
      </c>
      <c r="K72" s="10"/>
      <c r="L72" s="10"/>
    </row>
    <row r="73" spans="1:13">
      <c r="A73" s="14"/>
      <c r="B73" s="9"/>
      <c r="C73" s="10"/>
      <c r="D73" s="10"/>
      <c r="E73" s="10"/>
      <c r="H73" s="14" t="s">
        <v>25</v>
      </c>
      <c r="I73" s="9" t="s">
        <v>9</v>
      </c>
      <c r="J73" s="10">
        <f>+'[1]web_excel (XXX)'!J73</f>
        <v>1.4761436704248301</v>
      </c>
      <c r="K73" s="10"/>
      <c r="L73" s="10"/>
    </row>
    <row r="74" spans="1:13">
      <c r="H74" s="14"/>
      <c r="I74" s="9"/>
      <c r="J74" s="10"/>
    </row>
    <row r="77" spans="1:13" ht="13.5" thickBot="1">
      <c r="H77" s="18" t="s">
        <v>27</v>
      </c>
      <c r="I77" s="19"/>
      <c r="J77" s="19"/>
    </row>
    <row r="78" spans="1:13">
      <c r="H78" s="14" t="s">
        <v>14</v>
      </c>
      <c r="I78" s="9" t="s">
        <v>3</v>
      </c>
      <c r="J78" s="10">
        <f>+'[1]web_excel (XXX)'!J78</f>
        <v>2351411378.7000012</v>
      </c>
    </row>
    <row r="79" spans="1:13">
      <c r="H79" s="14" t="s">
        <v>16</v>
      </c>
      <c r="I79" s="9" t="s">
        <v>17</v>
      </c>
      <c r="J79" s="17">
        <f>+'[1]web_excel (XXX)'!J79</f>
        <v>12015</v>
      </c>
    </row>
    <row r="80" spans="1:13">
      <c r="H80" s="14" t="s">
        <v>18</v>
      </c>
      <c r="I80" s="9" t="s">
        <v>17</v>
      </c>
      <c r="J80" s="17">
        <f>+'[1]web_excel (XXX)'!J80</f>
        <v>17886</v>
      </c>
    </row>
    <row r="81" spans="1:12">
      <c r="H81" s="14" t="s">
        <v>19</v>
      </c>
      <c r="I81" s="9" t="s">
        <v>9</v>
      </c>
      <c r="J81" s="10">
        <f>+'[1]web_excel (XXX)'!J81</f>
        <v>38.518436814701559</v>
      </c>
    </row>
    <row r="82" spans="1:12">
      <c r="H82" s="14" t="s">
        <v>20</v>
      </c>
      <c r="I82" s="9" t="s">
        <v>21</v>
      </c>
      <c r="J82" s="10">
        <f>+'[1]web_excel (XXX)'!J82</f>
        <v>82.780601387371576</v>
      </c>
    </row>
    <row r="83" spans="1:12">
      <c r="H83" s="14" t="s">
        <v>22</v>
      </c>
      <c r="I83" s="9" t="s">
        <v>23</v>
      </c>
      <c r="J83" s="10">
        <f>+'[1]web_excel (XXX)'!J83</f>
        <v>11.110776960996946</v>
      </c>
    </row>
    <row r="84" spans="1:12">
      <c r="H84" s="14" t="s">
        <v>24</v>
      </c>
      <c r="I84" s="9" t="s">
        <v>9</v>
      </c>
      <c r="J84" s="10">
        <f>+'[1]web_excel (XXX)'!J84</f>
        <v>2.3322438963404872</v>
      </c>
    </row>
    <row r="85" spans="1:12">
      <c r="H85" s="14" t="s">
        <v>25</v>
      </c>
      <c r="I85" s="9" t="s">
        <v>9</v>
      </c>
      <c r="J85" s="10">
        <f>+'[1]web_excel (XXX)'!J85</f>
        <v>2.3333603443959241</v>
      </c>
    </row>
    <row r="86" spans="1:12">
      <c r="H86" s="14"/>
      <c r="I86" s="9"/>
      <c r="J86" s="10"/>
    </row>
    <row r="88" spans="1:12" ht="16.149999999999999" customHeight="1"/>
    <row r="90" spans="1:12" s="12" customFormat="1"/>
    <row r="92" spans="1:12" ht="26.25">
      <c r="A92" s="1" t="s">
        <v>28</v>
      </c>
    </row>
    <row r="93" spans="1:12" ht="21">
      <c r="A93" s="3" t="s">
        <v>29</v>
      </c>
    </row>
    <row r="96" spans="1:12">
      <c r="A96" s="20" t="s">
        <v>30</v>
      </c>
      <c r="B96" s="21" t="s">
        <v>3</v>
      </c>
      <c r="C96" s="22">
        <f>+'[1]web_excel (XXX)'!C96</f>
        <v>26525164586.620018</v>
      </c>
      <c r="D96" s="22"/>
      <c r="E96" s="22"/>
      <c r="H96" s="20" t="s">
        <v>31</v>
      </c>
      <c r="I96" s="21" t="s">
        <v>3</v>
      </c>
      <c r="J96" s="22">
        <f>+'[1]web_excel (XXX)'!J96</f>
        <v>19099890250.020004</v>
      </c>
      <c r="K96" s="22"/>
      <c r="L96" s="22"/>
    </row>
    <row r="97" spans="1:12">
      <c r="A97" s="14"/>
    </row>
    <row r="98" spans="1:12">
      <c r="A98" s="14"/>
    </row>
    <row r="99" spans="1:12">
      <c r="A99" s="23" t="s">
        <v>32</v>
      </c>
      <c r="B99" s="24" t="s">
        <v>3</v>
      </c>
      <c r="C99" s="25">
        <f>+'[1]web_excel (XXX)'!C99</f>
        <v>26525164586.620018</v>
      </c>
      <c r="D99" s="26">
        <f>+SUM(D100:D105)</f>
        <v>0.99999999999999989</v>
      </c>
      <c r="E99" s="26"/>
      <c r="H99" s="23" t="s">
        <v>32</v>
      </c>
      <c r="I99" s="24" t="s">
        <v>3</v>
      </c>
      <c r="J99" s="25">
        <f>+'[1]web_excel (XXX)'!J99</f>
        <v>19099890250.02</v>
      </c>
      <c r="K99" s="26">
        <f>+SUM(K100:K105)</f>
        <v>1</v>
      </c>
      <c r="L99" s="26"/>
    </row>
    <row r="100" spans="1:12">
      <c r="A100" s="8" t="s">
        <v>33</v>
      </c>
      <c r="B100" s="27" t="s">
        <v>3</v>
      </c>
      <c r="C100" s="10">
        <f>+'[1]web_excel (XXX)'!C100</f>
        <v>20051741209.400017</v>
      </c>
      <c r="D100" s="28">
        <f>+C100/$C$99</f>
        <v>0.75595162261555338</v>
      </c>
      <c r="E100" s="28"/>
      <c r="H100" s="8" t="s">
        <v>33</v>
      </c>
      <c r="I100" s="27" t="s">
        <v>3</v>
      </c>
      <c r="J100" s="10">
        <f>+'[1]web_excel (XXX)'!J100</f>
        <v>15704001447.110001</v>
      </c>
      <c r="K100" s="28">
        <f>+J100/$J$99</f>
        <v>0.82220375308667315</v>
      </c>
      <c r="L100" s="28"/>
    </row>
    <row r="101" spans="1:12">
      <c r="A101" s="8" t="s">
        <v>34</v>
      </c>
      <c r="B101" s="27" t="s">
        <v>3</v>
      </c>
      <c r="C101" s="10">
        <f>+'[1]web_excel (XXX)'!C101</f>
        <v>982691142.33999896</v>
      </c>
      <c r="D101" s="28">
        <f t="shared" ref="D101:D105" si="0">+C101/$C$99</f>
        <v>3.7047504045863447E-2</v>
      </c>
      <c r="E101" s="28"/>
      <c r="H101" s="8" t="s">
        <v>34</v>
      </c>
      <c r="I101" s="27" t="s">
        <v>3</v>
      </c>
      <c r="J101" s="10">
        <f>+'[1]web_excel (XXX)'!J101</f>
        <v>742886842.74000001</v>
      </c>
      <c r="K101" s="28">
        <f t="shared" ref="K101:K105" si="1">+J101/$J$99</f>
        <v>3.8894822588795876E-2</v>
      </c>
      <c r="L101" s="28"/>
    </row>
    <row r="102" spans="1:12">
      <c r="A102" s="8" t="s">
        <v>35</v>
      </c>
      <c r="B102" s="27" t="s">
        <v>3</v>
      </c>
      <c r="C102" s="10">
        <f>+'[1]web_excel (XXX)'!C102</f>
        <v>437194080.26999998</v>
      </c>
      <c r="D102" s="28">
        <f t="shared" si="0"/>
        <v>1.6482238172068949E-2</v>
      </c>
      <c r="E102" s="28"/>
      <c r="H102" s="8" t="s">
        <v>35</v>
      </c>
      <c r="I102" s="27" t="s">
        <v>3</v>
      </c>
      <c r="J102" s="10">
        <f>+'[1]web_excel (XXX)'!J102</f>
        <v>301590581.47000003</v>
      </c>
      <c r="K102" s="28">
        <f t="shared" si="1"/>
        <v>1.579017353095441E-2</v>
      </c>
      <c r="L102" s="28"/>
    </row>
    <row r="103" spans="1:12">
      <c r="A103" s="8" t="s">
        <v>36</v>
      </c>
      <c r="B103" s="27" t="s">
        <v>3</v>
      </c>
      <c r="C103" s="10">
        <f>+'[1]web_excel (XXX)'!C103</f>
        <v>2254774939.599999</v>
      </c>
      <c r="D103" s="28">
        <f t="shared" si="0"/>
        <v>8.500512531173382E-2</v>
      </c>
      <c r="E103" s="28"/>
      <c r="H103" s="8" t="s">
        <v>36</v>
      </c>
      <c r="I103" s="27" t="s">
        <v>3</v>
      </c>
      <c r="J103" s="10">
        <f>+'[1]web_excel (XXX)'!J103</f>
        <v>1347384964.1300011</v>
      </c>
      <c r="K103" s="28">
        <f t="shared" si="1"/>
        <v>7.0544120751091233E-2</v>
      </c>
      <c r="L103" s="28"/>
    </row>
    <row r="104" spans="1:12">
      <c r="A104" s="8" t="s">
        <v>37</v>
      </c>
      <c r="B104" s="27" t="s">
        <v>3</v>
      </c>
      <c r="C104" s="10">
        <f>+'[1]web_excel (XXX)'!C104</f>
        <v>2459071867.519999</v>
      </c>
      <c r="D104" s="28">
        <f t="shared" si="0"/>
        <v>9.2707129469063454E-2</v>
      </c>
      <c r="E104" s="28"/>
      <c r="H104" s="8" t="s">
        <v>37</v>
      </c>
      <c r="I104" s="27" t="s">
        <v>3</v>
      </c>
      <c r="J104" s="10">
        <f>+'[1]web_excel (XXX)'!J104</f>
        <v>891030474.28999996</v>
      </c>
      <c r="K104" s="28">
        <f t="shared" si="1"/>
        <v>4.6651078232717434E-2</v>
      </c>
      <c r="L104" s="28"/>
    </row>
    <row r="105" spans="1:12">
      <c r="A105" s="29" t="s">
        <v>38</v>
      </c>
      <c r="B105" s="27" t="s">
        <v>3</v>
      </c>
      <c r="C105" s="30">
        <f>+'[1]web_excel (XXX)'!C105</f>
        <v>339691347.49000001</v>
      </c>
      <c r="D105" s="28">
        <f t="shared" si="0"/>
        <v>1.2806380385716782E-2</v>
      </c>
      <c r="E105" s="28"/>
      <c r="H105" s="29" t="s">
        <v>38</v>
      </c>
      <c r="I105" s="27" t="s">
        <v>3</v>
      </c>
      <c r="J105" s="10">
        <f>+'[1]web_excel (XXX)'!J105</f>
        <v>112995940.28</v>
      </c>
      <c r="K105" s="28">
        <f t="shared" si="1"/>
        <v>5.9160518097679474E-3</v>
      </c>
      <c r="L105" s="28"/>
    </row>
    <row r="106" spans="1:12">
      <c r="A106" s="31"/>
      <c r="B106" s="27"/>
      <c r="C106" s="30"/>
      <c r="D106" s="30"/>
      <c r="E106" s="30"/>
      <c r="H106" s="31"/>
      <c r="I106" s="27"/>
      <c r="J106" s="30"/>
      <c r="K106" s="30"/>
      <c r="L106" s="30"/>
    </row>
    <row r="108" spans="1:12">
      <c r="A108" s="32" t="s">
        <v>39</v>
      </c>
      <c r="B108" s="33" t="s">
        <v>3</v>
      </c>
      <c r="C108" s="34">
        <f>+'[1]web_excel (XXX)'!C108</f>
        <v>21471626432.010017</v>
      </c>
      <c r="D108" s="35">
        <f>+SUM(D109:D111)</f>
        <v>1</v>
      </c>
      <c r="E108" s="35"/>
      <c r="H108" s="32" t="s">
        <v>39</v>
      </c>
      <c r="I108" s="33" t="s">
        <v>3</v>
      </c>
      <c r="J108" s="34">
        <f>+'[1]web_excel (XXX)'!J108</f>
        <v>16748478871.32</v>
      </c>
      <c r="K108" s="35">
        <f>+SUM(K109:K111)</f>
        <v>1</v>
      </c>
      <c r="L108" s="35"/>
    </row>
    <row r="109" spans="1:12">
      <c r="A109" s="8" t="s">
        <v>33</v>
      </c>
      <c r="B109" s="27" t="s">
        <v>3</v>
      </c>
      <c r="C109" s="10">
        <f>+'[1]web_excel (XXX)'!C109</f>
        <v>20051741209.400017</v>
      </c>
      <c r="D109" s="28">
        <f>+C109/$C$108</f>
        <v>0.93387155709391312</v>
      </c>
      <c r="E109" s="28"/>
      <c r="H109" s="8" t="s">
        <v>33</v>
      </c>
      <c r="I109" s="27" t="s">
        <v>3</v>
      </c>
      <c r="J109" s="10">
        <f>+'[1]web_excel (XXX)'!J109</f>
        <v>15704001447.110001</v>
      </c>
      <c r="K109" s="28">
        <f>+J109/$J$108</f>
        <v>0.93763747548450171</v>
      </c>
      <c r="L109" s="28"/>
    </row>
    <row r="110" spans="1:12">
      <c r="A110" s="8" t="s">
        <v>34</v>
      </c>
      <c r="B110" s="27" t="s">
        <v>3</v>
      </c>
      <c r="C110" s="10">
        <f>+'[1]web_excel (XXX)'!C110</f>
        <v>982691142.33999896</v>
      </c>
      <c r="D110" s="28">
        <f t="shared" ref="D110:D111" si="2">+C110/$C$108</f>
        <v>4.5766963459973282E-2</v>
      </c>
      <c r="E110" s="28"/>
      <c r="H110" s="8" t="s">
        <v>34</v>
      </c>
      <c r="I110" s="27" t="s">
        <v>3</v>
      </c>
      <c r="J110" s="10">
        <f>+'[1]web_excel (XXX)'!J110</f>
        <v>742886842.74000001</v>
      </c>
      <c r="K110" s="28">
        <f t="shared" ref="K110:K111" si="3">+J110/$J$108</f>
        <v>4.4355481381184725E-2</v>
      </c>
      <c r="L110" s="28"/>
    </row>
    <row r="111" spans="1:12">
      <c r="A111" s="8" t="s">
        <v>40</v>
      </c>
      <c r="B111" s="27" t="s">
        <v>3</v>
      </c>
      <c r="C111" s="10">
        <f>+'[1]web_excel (XXX)'!C111</f>
        <v>437194080.27000165</v>
      </c>
      <c r="D111" s="28">
        <f t="shared" si="2"/>
        <v>2.036147944611361E-2</v>
      </c>
      <c r="E111" s="28"/>
      <c r="H111" s="8" t="s">
        <v>40</v>
      </c>
      <c r="I111" s="27" t="s">
        <v>3</v>
      </c>
      <c r="J111" s="10">
        <f>+'[1]web_excel (XXX)'!J111</f>
        <v>301590581.46999907</v>
      </c>
      <c r="K111" s="28">
        <f t="shared" si="3"/>
        <v>1.8007043134313592E-2</v>
      </c>
      <c r="L111" s="28"/>
    </row>
    <row r="118" spans="1:12" ht="16.149999999999999" customHeight="1"/>
    <row r="120" spans="1:12" s="12" customFormat="1"/>
    <row r="122" spans="1:12" ht="26.25">
      <c r="A122" s="1" t="s">
        <v>28</v>
      </c>
    </row>
    <row r="123" spans="1:12" ht="21">
      <c r="A123" s="3" t="s">
        <v>41</v>
      </c>
    </row>
    <row r="126" spans="1:12">
      <c r="A126" s="20" t="s">
        <v>30</v>
      </c>
      <c r="B126" s="21" t="s">
        <v>3</v>
      </c>
      <c r="C126" s="22">
        <f>+'[1]web_excel (XXX)'!C126</f>
        <v>26525164586.620018</v>
      </c>
      <c r="D126" s="22"/>
      <c r="E126" s="22"/>
      <c r="H126" s="20" t="s">
        <v>31</v>
      </c>
      <c r="I126" s="21" t="s">
        <v>3</v>
      </c>
      <c r="J126" s="22">
        <f>+'[1]web_excel (XXX)'!J126</f>
        <v>19099890250.020004</v>
      </c>
      <c r="K126" s="22"/>
      <c r="L126" s="22"/>
    </row>
    <row r="128" spans="1:12">
      <c r="E128" s="9" t="s">
        <v>19</v>
      </c>
      <c r="L128" s="9" t="s">
        <v>19</v>
      </c>
    </row>
    <row r="129" spans="1:12">
      <c r="A129" s="32" t="s">
        <v>42</v>
      </c>
      <c r="B129" s="33" t="s">
        <v>3</v>
      </c>
      <c r="C129" s="34">
        <f>+'[1]web_excel (XXX)'!C129</f>
        <v>21471626432.009998</v>
      </c>
      <c r="D129" s="35">
        <f>+SUM(D130:D136)</f>
        <v>1</v>
      </c>
      <c r="E129" s="35">
        <f>+'[1]web_excel (XXX)'!E129</f>
        <v>0.57544510000000004</v>
      </c>
      <c r="H129" s="32" t="s">
        <v>42</v>
      </c>
      <c r="I129" s="33" t="s">
        <v>3</v>
      </c>
      <c r="J129" s="34">
        <f>+'[1]web_excel (XXX)'!J129</f>
        <v>16748478871.319979</v>
      </c>
      <c r="K129" s="35">
        <f>+SUM(K130:K136)</f>
        <v>1</v>
      </c>
      <c r="L129" s="35">
        <f>+'[1]web_excel (XXX)'!L129</f>
        <v>0.52835246554255855</v>
      </c>
    </row>
    <row r="130" spans="1:12">
      <c r="A130" s="8" t="s">
        <v>43</v>
      </c>
      <c r="B130" s="27" t="s">
        <v>3</v>
      </c>
      <c r="C130" s="10">
        <f>+'[1]web_excel (XXX)'!C130</f>
        <v>1349511539.389998</v>
      </c>
      <c r="D130" s="28">
        <f>+C130/$C$129</f>
        <v>6.2850922991941588E-2</v>
      </c>
      <c r="E130" s="28">
        <f>+'[1]web_excel (XXX)'!E130</f>
        <v>0.13198168788760647</v>
      </c>
      <c r="H130" s="8" t="s">
        <v>43</v>
      </c>
      <c r="I130" s="27" t="s">
        <v>3</v>
      </c>
      <c r="J130" s="10">
        <f>+'[1]web_excel (XXX)'!J130</f>
        <v>921828899.49999797</v>
      </c>
      <c r="K130" s="28">
        <f>+J130/$J$129</f>
        <v>5.5039559507611982E-2</v>
      </c>
      <c r="L130" s="28">
        <f>+'[1]web_excel (XXX)'!L130</f>
        <v>0.13545482621163443</v>
      </c>
    </row>
    <row r="131" spans="1:12">
      <c r="A131" s="8" t="s">
        <v>44</v>
      </c>
      <c r="B131" s="27" t="s">
        <v>3</v>
      </c>
      <c r="C131" s="10">
        <f>+'[1]web_excel (XXX)'!C131</f>
        <v>3669353932.209991</v>
      </c>
      <c r="D131" s="28">
        <f t="shared" ref="D131:D136" si="4">+C131/$C$129</f>
        <v>0.17089315259042051</v>
      </c>
      <c r="E131" s="28">
        <f>+'[1]web_excel (XXX)'!E131</f>
        <v>0.31153932147958696</v>
      </c>
      <c r="H131" s="8" t="s">
        <v>44</v>
      </c>
      <c r="I131" s="27" t="s">
        <v>3</v>
      </c>
      <c r="J131" s="10">
        <f>+'[1]web_excel (XXX)'!J131</f>
        <v>3177477306.2999902</v>
      </c>
      <c r="K131" s="28">
        <f t="shared" ref="K131:K135" si="5">+J131/$J$129</f>
        <v>0.1897173666165641</v>
      </c>
      <c r="L131" s="28">
        <f>+'[1]web_excel (XXX)'!L131</f>
        <v>0.31378362523955033</v>
      </c>
    </row>
    <row r="132" spans="1:12">
      <c r="A132" s="8" t="s">
        <v>45</v>
      </c>
      <c r="B132" s="27" t="s">
        <v>3</v>
      </c>
      <c r="C132" s="10">
        <f>+'[1]web_excel (XXX)'!C132</f>
        <v>2811649938.4699898</v>
      </c>
      <c r="D132" s="28">
        <f t="shared" si="4"/>
        <v>0.13094722690770966</v>
      </c>
      <c r="E132" s="28">
        <f>+'[1]web_excel (XXX)'!E132</f>
        <v>0.4515644680579789</v>
      </c>
      <c r="H132" s="8" t="s">
        <v>45</v>
      </c>
      <c r="I132" s="27" t="s">
        <v>3</v>
      </c>
      <c r="J132" s="10">
        <f>+'[1]web_excel (XXX)'!J132</f>
        <v>2594324616.4899802</v>
      </c>
      <c r="K132" s="28">
        <f t="shared" si="5"/>
        <v>0.15489911868548792</v>
      </c>
      <c r="L132" s="28">
        <f>+'[1]web_excel (XXX)'!L132</f>
        <v>0.45170718573190272</v>
      </c>
    </row>
    <row r="133" spans="1:12">
      <c r="A133" s="8" t="s">
        <v>46</v>
      </c>
      <c r="B133" s="27" t="s">
        <v>3</v>
      </c>
      <c r="C133" s="10">
        <f>+'[1]web_excel (XXX)'!C133</f>
        <v>3220077970.1800098</v>
      </c>
      <c r="D133" s="28">
        <f t="shared" si="4"/>
        <v>0.14996898257225186</v>
      </c>
      <c r="E133" s="28">
        <f>+'[1]web_excel (XXX)'!E133</f>
        <v>0.55134514838877158</v>
      </c>
      <c r="H133" s="8" t="s">
        <v>46</v>
      </c>
      <c r="I133" s="27" t="s">
        <v>3</v>
      </c>
      <c r="J133" s="10">
        <f>+'[1]web_excel (XXX)'!J133</f>
        <v>3034697854.0900102</v>
      </c>
      <c r="K133" s="28">
        <f t="shared" si="5"/>
        <v>0.18119244603679283</v>
      </c>
      <c r="L133" s="28">
        <f>+'[1]web_excel (XXX)'!L133</f>
        <v>0.5515177840080866</v>
      </c>
    </row>
    <row r="134" spans="1:12">
      <c r="A134" s="8" t="s">
        <v>47</v>
      </c>
      <c r="B134" s="27" t="s">
        <v>3</v>
      </c>
      <c r="C134" s="10">
        <f>+'[1]web_excel (XXX)'!C134</f>
        <v>3923937587.3800001</v>
      </c>
      <c r="D134" s="28">
        <f t="shared" si="4"/>
        <v>0.1827499001906151</v>
      </c>
      <c r="E134" s="28">
        <f>+'[1]web_excel (XXX)'!E134</f>
        <v>0.65196904822547663</v>
      </c>
      <c r="H134" s="8" t="s">
        <v>47</v>
      </c>
      <c r="I134" s="27" t="s">
        <v>3</v>
      </c>
      <c r="J134" s="10">
        <f>+'[1]web_excel (XXX)'!J134</f>
        <v>3715907440.7600002</v>
      </c>
      <c r="K134" s="28">
        <f t="shared" si="5"/>
        <v>0.22186536874838847</v>
      </c>
      <c r="L134" s="28">
        <f>+'[1]web_excel (XXX)'!L134</f>
        <v>0.65211546413527954</v>
      </c>
    </row>
    <row r="135" spans="1:12">
      <c r="A135" s="8" t="s">
        <v>48</v>
      </c>
      <c r="B135" s="27" t="s">
        <v>3</v>
      </c>
      <c r="C135" s="10">
        <f>+'[1]web_excel (XXX)'!C135</f>
        <v>3484321444.6799998</v>
      </c>
      <c r="D135" s="28">
        <f t="shared" si="4"/>
        <v>0.16227561781186531</v>
      </c>
      <c r="E135" s="28">
        <f>+'[1]web_excel (XXX)'!E135</f>
        <v>0.74451224165875374</v>
      </c>
      <c r="H135" s="8" t="s">
        <v>48</v>
      </c>
      <c r="I135" s="27" t="s">
        <v>3</v>
      </c>
      <c r="J135" s="10">
        <f>+'[1]web_excel (XXX)'!J135</f>
        <v>3304242754.1799998</v>
      </c>
      <c r="K135" s="28">
        <f t="shared" si="5"/>
        <v>0.19728614040515469</v>
      </c>
      <c r="L135" s="28">
        <f>+'[1]web_excel (XXX)'!L135</f>
        <v>0.7442795796594861</v>
      </c>
    </row>
    <row r="136" spans="1:12">
      <c r="A136" s="8" t="s">
        <v>49</v>
      </c>
      <c r="B136" s="27" t="s">
        <v>3</v>
      </c>
      <c r="C136" s="10">
        <f>+'[1]web_excel (XXX)'!C136</f>
        <v>3012774019.7000098</v>
      </c>
      <c r="D136" s="28">
        <f t="shared" si="4"/>
        <v>0.14031419693519595</v>
      </c>
      <c r="E136" s="28">
        <f>+'[1]web_excel (XXX)'!E136</f>
        <v>0.94203338554654392</v>
      </c>
      <c r="I136" s="27"/>
      <c r="J136" s="10"/>
      <c r="K136" s="28"/>
      <c r="L136" s="28"/>
    </row>
    <row r="139" spans="1:12">
      <c r="E139" s="9" t="s">
        <v>19</v>
      </c>
      <c r="L139" s="9" t="s">
        <v>19</v>
      </c>
    </row>
    <row r="140" spans="1:12">
      <c r="A140" s="36" t="s">
        <v>36</v>
      </c>
      <c r="B140" s="37" t="s">
        <v>3</v>
      </c>
      <c r="C140" s="38">
        <f>+'[1]web_excel (XXX)'!C140</f>
        <v>5053538154.6100025</v>
      </c>
      <c r="D140" s="39">
        <f>+SUM(D141:D147)</f>
        <v>0.99999999999999989</v>
      </c>
      <c r="E140" s="39">
        <f>+'[1]web_excel (XXX)'!E140</f>
        <v>0.69960566594796258</v>
      </c>
      <c r="H140" s="36" t="s">
        <v>36</v>
      </c>
      <c r="I140" s="37" t="s">
        <v>3</v>
      </c>
      <c r="J140" s="38">
        <f>+'[1]web_excel (XXX)'!J140</f>
        <v>2351411378.7000008</v>
      </c>
      <c r="K140" s="39">
        <f>+SUM(K141:K147)</f>
        <v>1</v>
      </c>
      <c r="L140" s="39">
        <f>+'[1]web_excel (XXX)'!L140</f>
        <v>0.38518436814701557</v>
      </c>
    </row>
    <row r="141" spans="1:12">
      <c r="A141" s="8" t="s">
        <v>43</v>
      </c>
      <c r="B141" s="27" t="s">
        <v>3</v>
      </c>
      <c r="C141" s="10">
        <f>+'[1]web_excel (XXX)'!C141</f>
        <v>766774117.04999995</v>
      </c>
      <c r="D141" s="28">
        <f>+C141/$C$140</f>
        <v>0.1517301529326584</v>
      </c>
      <c r="E141" s="28">
        <f>+'[1]web_excel (XXX)'!E141</f>
        <v>0.1086970116395594</v>
      </c>
      <c r="H141" s="8" t="s">
        <v>43</v>
      </c>
      <c r="I141" s="27" t="s">
        <v>3</v>
      </c>
      <c r="J141" s="10">
        <f>+'[1]web_excel (XXX)'!J141</f>
        <v>479954194.79000002</v>
      </c>
      <c r="K141" s="28">
        <f>+J141/$J$140</f>
        <v>0.20411323987695726</v>
      </c>
      <c r="L141" s="28">
        <f>+'[1]web_excel (XXX)'!L141</f>
        <v>0.11052574816906731</v>
      </c>
    </row>
    <row r="142" spans="1:12">
      <c r="A142" s="8" t="s">
        <v>44</v>
      </c>
      <c r="B142" s="27" t="s">
        <v>3</v>
      </c>
      <c r="C142" s="10">
        <f>+'[1]web_excel (XXX)'!C142</f>
        <v>1141830822.5400021</v>
      </c>
      <c r="D142" s="28">
        <f t="shared" ref="D142:D147" si="6">+C142/$C$140</f>
        <v>0.22594680946425363</v>
      </c>
      <c r="E142" s="28">
        <f>+'[1]web_excel (XXX)'!E142</f>
        <v>0.29884908181289632</v>
      </c>
      <c r="H142" s="8" t="s">
        <v>44</v>
      </c>
      <c r="I142" s="27" t="s">
        <v>3</v>
      </c>
      <c r="J142" s="10">
        <f>+'[1]web_excel (XXX)'!J142</f>
        <v>740877633.72000098</v>
      </c>
      <c r="K142" s="28">
        <f t="shared" ref="K142:K146" si="7">+J142/$J$140</f>
        <v>0.31507784662061217</v>
      </c>
      <c r="L142" s="28">
        <f>+'[1]web_excel (XXX)'!L142</f>
        <v>0.30228261074052226</v>
      </c>
    </row>
    <row r="143" spans="1:12">
      <c r="A143" s="8" t="s">
        <v>45</v>
      </c>
      <c r="B143" s="27" t="s">
        <v>3</v>
      </c>
      <c r="C143" s="10">
        <f>+'[1]web_excel (XXX)'!C143</f>
        <v>573879343.97000003</v>
      </c>
      <c r="D143" s="28">
        <f t="shared" si="6"/>
        <v>0.11355991117757537</v>
      </c>
      <c r="E143" s="28">
        <f>+'[1]web_excel (XXX)'!E143</f>
        <v>0.44984807315826703</v>
      </c>
      <c r="H143" s="8" t="s">
        <v>45</v>
      </c>
      <c r="I143" s="27" t="s">
        <v>3</v>
      </c>
      <c r="J143" s="10">
        <f>+'[1]web_excel (XXX)'!J143</f>
        <v>430552456.86000001</v>
      </c>
      <c r="K143" s="28">
        <f t="shared" si="7"/>
        <v>0.18310384170124874</v>
      </c>
      <c r="L143" s="28">
        <f>+'[1]web_excel (XXX)'!L143</f>
        <v>0.44875947449050763</v>
      </c>
    </row>
    <row r="144" spans="1:12">
      <c r="A144" s="8" t="s">
        <v>46</v>
      </c>
      <c r="B144" s="27" t="s">
        <v>3</v>
      </c>
      <c r="C144" s="10">
        <f>+'[1]web_excel (XXX)'!C144</f>
        <v>506085071.44999999</v>
      </c>
      <c r="D144" s="28">
        <f t="shared" si="6"/>
        <v>0.10014470178449779</v>
      </c>
      <c r="E144" s="28">
        <f>+'[1]web_excel (XXX)'!E144</f>
        <v>0.54883961710137075</v>
      </c>
      <c r="H144" s="8" t="s">
        <v>46</v>
      </c>
      <c r="I144" s="27" t="s">
        <v>3</v>
      </c>
      <c r="J144" s="10">
        <f>+'[1]web_excel (XXX)'!J144</f>
        <v>368340661.38999999</v>
      </c>
      <c r="K144" s="28">
        <f t="shared" si="7"/>
        <v>0.15664662709663355</v>
      </c>
      <c r="L144" s="28">
        <f>+'[1]web_excel (XXX)'!L144</f>
        <v>0.55026164156055857</v>
      </c>
    </row>
    <row r="145" spans="1:12" ht="15">
      <c r="A145" s="8" t="s">
        <v>47</v>
      </c>
      <c r="B145" s="27" t="s">
        <v>3</v>
      </c>
      <c r="C145" s="10">
        <f>+'[1]web_excel (XXX)'!C145</f>
        <v>483815210.80000001</v>
      </c>
      <c r="D145" s="28">
        <f t="shared" si="6"/>
        <v>9.5737915891393438E-2</v>
      </c>
      <c r="E145" s="28">
        <f>+'[1]web_excel (XXX)'!E145</f>
        <v>0.65440302380823345</v>
      </c>
      <c r="H145" s="8" t="s">
        <v>50</v>
      </c>
      <c r="I145" s="27" t="s">
        <v>3</v>
      </c>
      <c r="J145" s="10">
        <f>+'[1]web_excel (XXX)'!J145</f>
        <v>148179315.84999999</v>
      </c>
      <c r="K145" s="28">
        <f t="shared" si="7"/>
        <v>6.3017180741858234E-2</v>
      </c>
      <c r="L145" s="28">
        <f>+'[1]web_excel (XXX)'!L145</f>
        <v>0.65324713674192936</v>
      </c>
    </row>
    <row r="146" spans="1:12" ht="15">
      <c r="A146" s="8" t="s">
        <v>48</v>
      </c>
      <c r="B146" s="27" t="s">
        <v>3</v>
      </c>
      <c r="C146" s="10">
        <f>+'[1]web_excel (XXX)'!C146</f>
        <v>506383266.04000002</v>
      </c>
      <c r="D146" s="28">
        <f t="shared" si="6"/>
        <v>0.1002037088763366</v>
      </c>
      <c r="E146" s="28">
        <f>+'[1]web_excel (XXX)'!E146</f>
        <v>0.74707185480989069</v>
      </c>
      <c r="H146" s="8" t="s">
        <v>51</v>
      </c>
      <c r="I146" s="27" t="s">
        <v>3</v>
      </c>
      <c r="J146" s="10">
        <f>+'[1]web_excel (XXX)'!J146</f>
        <v>183507116.09</v>
      </c>
      <c r="K146" s="28">
        <f t="shared" si="7"/>
        <v>7.8041263962690177E-2</v>
      </c>
      <c r="L146" s="28">
        <f>+'[1]web_excel (XXX)'!L146</f>
        <v>0.74753079188879956</v>
      </c>
    </row>
    <row r="147" spans="1:12">
      <c r="A147" s="8" t="s">
        <v>49</v>
      </c>
      <c r="B147" s="27" t="s">
        <v>3</v>
      </c>
      <c r="C147" s="10">
        <f>+'[1]web_excel (XXX)'!C147</f>
        <v>1074770322.76</v>
      </c>
      <c r="D147" s="28">
        <f t="shared" si="6"/>
        <v>0.21267679987328469</v>
      </c>
      <c r="E147" s="28">
        <f>+'[1]web_excel (XXX)'!E147</f>
        <v>1.5493708718168375</v>
      </c>
      <c r="I147" s="27"/>
      <c r="J147" s="10"/>
      <c r="K147" s="28"/>
      <c r="L147" s="28"/>
    </row>
    <row r="148" spans="1:12" ht="16.149999999999999" customHeight="1"/>
    <row r="149" spans="1:12" ht="14.25">
      <c r="A149" s="40" t="s">
        <v>52</v>
      </c>
    </row>
    <row r="150" spans="1:12" s="12" customFormat="1"/>
    <row r="152" spans="1:12" ht="26.25">
      <c r="A152" s="1" t="s">
        <v>28</v>
      </c>
    </row>
    <row r="153" spans="1:12" ht="21">
      <c r="A153" s="3" t="s">
        <v>53</v>
      </c>
    </row>
    <row r="156" spans="1:12">
      <c r="A156" s="20" t="s">
        <v>30</v>
      </c>
      <c r="B156" s="21" t="s">
        <v>3</v>
      </c>
      <c r="C156" s="22">
        <f>+'[1]web_excel (XXX)'!C156</f>
        <v>26525164586.620018</v>
      </c>
      <c r="D156" s="22"/>
      <c r="E156" s="22"/>
      <c r="H156" s="20" t="s">
        <v>31</v>
      </c>
      <c r="I156" s="21" t="s">
        <v>3</v>
      </c>
      <c r="J156" s="22">
        <f>+'[1]web_excel (XXX)'!J156</f>
        <v>19099890250.020004</v>
      </c>
      <c r="K156" s="22"/>
      <c r="L156" s="22"/>
    </row>
    <row r="158" spans="1:12">
      <c r="E158" s="9" t="s">
        <v>54</v>
      </c>
      <c r="L158" s="9" t="s">
        <v>54</v>
      </c>
    </row>
    <row r="159" spans="1:12">
      <c r="A159" s="32" t="s">
        <v>42</v>
      </c>
      <c r="B159" s="33" t="s">
        <v>3</v>
      </c>
      <c r="C159" s="34">
        <f>+'[1]web_excel (XXX)'!C159</f>
        <v>21471626432.009903</v>
      </c>
      <c r="D159" s="35">
        <f>+SUM(D160:D164)</f>
        <v>0.99999999999999989</v>
      </c>
      <c r="E159" s="41">
        <f>+'[1]web_excel (XXX)'!E159</f>
        <v>78.091126000000003</v>
      </c>
      <c r="H159" s="32" t="s">
        <v>42</v>
      </c>
      <c r="I159" s="33" t="s">
        <v>3</v>
      </c>
      <c r="J159" s="34">
        <f>+'[1]web_excel (XXX)'!J159</f>
        <v>16748478871.320015</v>
      </c>
      <c r="K159" s="35">
        <f>+SUM(K160:K164)</f>
        <v>1</v>
      </c>
      <c r="L159" s="41">
        <f>+'[1]web_excel (XXX)'!L159</f>
        <v>77.860986150483058</v>
      </c>
    </row>
    <row r="160" spans="1:12">
      <c r="A160" s="8" t="s">
        <v>55</v>
      </c>
      <c r="B160" s="27" t="s">
        <v>3</v>
      </c>
      <c r="C160" s="10">
        <f>+'[1]web_excel (XXX)'!C160</f>
        <v>687968067.25</v>
      </c>
      <c r="D160" s="28">
        <f>+C160/$C$159</f>
        <v>3.2040799025097474E-2</v>
      </c>
      <c r="E160" s="42">
        <f>+'[1]web_excel (XXX)'!E160</f>
        <v>5.6675470731741218</v>
      </c>
      <c r="H160" s="8" t="s">
        <v>55</v>
      </c>
      <c r="I160" s="27" t="s">
        <v>3</v>
      </c>
      <c r="J160" s="10">
        <f>+'[1]web_excel (XXX)'!J160</f>
        <v>608936668.74000001</v>
      </c>
      <c r="K160" s="28">
        <f>+J160/$J$159</f>
        <v>3.6357729762715299E-2</v>
      </c>
      <c r="L160" s="42">
        <f>+'[1]web_excel (XXX)'!L160</f>
        <v>5.7185582980667862</v>
      </c>
    </row>
    <row r="161" spans="1:12">
      <c r="A161" s="8" t="s">
        <v>56</v>
      </c>
      <c r="B161" s="27" t="s">
        <v>3</v>
      </c>
      <c r="C161" s="10">
        <f>+'[1]web_excel (XXX)'!C161</f>
        <v>788002984.07000005</v>
      </c>
      <c r="D161" s="28">
        <f t="shared" ref="D161:D164" si="8">+C161/$C$159</f>
        <v>3.6699734254655489E-2</v>
      </c>
      <c r="E161" s="42">
        <f>+'[1]web_excel (XXX)'!E161</f>
        <v>18.818358748020579</v>
      </c>
      <c r="H161" s="8" t="s">
        <v>56</v>
      </c>
      <c r="I161" s="27" t="s">
        <v>3</v>
      </c>
      <c r="J161" s="10">
        <f>+'[1]web_excel (XXX)'!J161</f>
        <v>701825350.03000104</v>
      </c>
      <c r="K161" s="28">
        <f t="shared" ref="K161:K164" si="9">+J161/$J$159</f>
        <v>4.1903826336838396E-2</v>
      </c>
      <c r="L161" s="42">
        <f>+'[1]web_excel (XXX)'!L161</f>
        <v>18.965174713917989</v>
      </c>
    </row>
    <row r="162" spans="1:12">
      <c r="A162" s="8" t="s">
        <v>57</v>
      </c>
      <c r="B162" s="27" t="s">
        <v>3</v>
      </c>
      <c r="C162" s="10">
        <f>+'[1]web_excel (XXX)'!C162</f>
        <v>1385832784.7399981</v>
      </c>
      <c r="D162" s="28">
        <f t="shared" si="8"/>
        <v>6.4542515637008219E-2</v>
      </c>
      <c r="E162" s="42">
        <f>+'[1]web_excel (XXX)'!E162</f>
        <v>30.969128773059015</v>
      </c>
      <c r="H162" s="8" t="s">
        <v>57</v>
      </c>
      <c r="I162" s="27" t="s">
        <v>3</v>
      </c>
      <c r="J162" s="10">
        <f>+'[1]web_excel (XXX)'!J162</f>
        <v>1249445372.849998</v>
      </c>
      <c r="K162" s="28">
        <f t="shared" si="9"/>
        <v>7.4600528349445513E-2</v>
      </c>
      <c r="L162" s="42">
        <f>+'[1]web_excel (XXX)'!L162</f>
        <v>30.913248170362817</v>
      </c>
    </row>
    <row r="163" spans="1:12">
      <c r="A163" s="8" t="s">
        <v>58</v>
      </c>
      <c r="B163" s="27" t="s">
        <v>3</v>
      </c>
      <c r="C163" s="10">
        <f>+'[1]web_excel (XXX)'!C163</f>
        <v>4575092405.2899818</v>
      </c>
      <c r="D163" s="28">
        <f t="shared" si="8"/>
        <v>0.21307619242431647</v>
      </c>
      <c r="E163" s="42">
        <f>+'[1]web_excel (XXX)'!E163</f>
        <v>48.310545216207451</v>
      </c>
      <c r="H163" s="8" t="s">
        <v>58</v>
      </c>
      <c r="I163" s="27" t="s">
        <v>3</v>
      </c>
      <c r="J163" s="10">
        <f>+'[1]web_excel (XXX)'!J163</f>
        <v>3534355324.260005</v>
      </c>
      <c r="K163" s="28">
        <f t="shared" si="9"/>
        <v>0.21102545200759765</v>
      </c>
      <c r="L163" s="42">
        <f>+'[1]web_excel (XXX)'!L163</f>
        <v>48.108787123447883</v>
      </c>
    </row>
    <row r="164" spans="1:12">
      <c r="A164" s="8" t="s">
        <v>59</v>
      </c>
      <c r="B164" s="27" t="s">
        <v>3</v>
      </c>
      <c r="C164" s="10">
        <f>+'[1]web_excel (XXX)'!C164</f>
        <v>14034730190.659922</v>
      </c>
      <c r="D164" s="28">
        <f t="shared" si="8"/>
        <v>0.65364075865892224</v>
      </c>
      <c r="E164" s="42">
        <f>+'[1]web_excel (XXX)'!E164</f>
        <v>98.585751433521111</v>
      </c>
      <c r="H164" s="8" t="s">
        <v>59</v>
      </c>
      <c r="I164" s="27" t="s">
        <v>3</v>
      </c>
      <c r="J164" s="10">
        <f>+'[1]web_excel (XXX)'!J164</f>
        <v>10653916155.44001</v>
      </c>
      <c r="K164" s="28">
        <f t="shared" si="9"/>
        <v>0.63611246354340312</v>
      </c>
      <c r="L164" s="42">
        <f>+'[1]web_excel (XXX)'!L164</f>
        <v>100.4874097542419</v>
      </c>
    </row>
    <row r="167" spans="1:12">
      <c r="E167" s="9" t="s">
        <v>54</v>
      </c>
      <c r="L167" s="9" t="s">
        <v>54</v>
      </c>
    </row>
    <row r="168" spans="1:12">
      <c r="A168" s="36" t="s">
        <v>36</v>
      </c>
      <c r="B168" s="37" t="s">
        <v>3</v>
      </c>
      <c r="C168" s="38">
        <f>+'[1]web_excel (XXX)'!C168</f>
        <v>5053538154.6100063</v>
      </c>
      <c r="D168" s="39">
        <f>+SUM(D169:D175)</f>
        <v>0.99999999999999989</v>
      </c>
      <c r="E168" s="43">
        <f>+'[1]web_excel (XXX)'!E168</f>
        <v>80.675598510385484</v>
      </c>
      <c r="H168" s="36" t="s">
        <v>36</v>
      </c>
      <c r="I168" s="37" t="s">
        <v>3</v>
      </c>
      <c r="J168" s="38">
        <f>+'[1]web_excel (XXX)'!J168</f>
        <v>2351411378.6999989</v>
      </c>
      <c r="K168" s="39">
        <f>+SUM(K169:K175)</f>
        <v>1</v>
      </c>
      <c r="L168" s="43">
        <f>+'[1]web_excel (XXX)'!L168</f>
        <v>82.780601387371576</v>
      </c>
    </row>
    <row r="169" spans="1:12">
      <c r="A169" s="8" t="s">
        <v>55</v>
      </c>
      <c r="B169" s="27" t="s">
        <v>3</v>
      </c>
      <c r="C169" s="10">
        <f>+'[1]web_excel (XXX)'!C169</f>
        <v>156127617.41999999</v>
      </c>
      <c r="D169" s="28">
        <f>+C169/$C$168</f>
        <v>3.0894714285984989E-2</v>
      </c>
      <c r="E169" s="42">
        <f>+'[1]web_excel (XXX)'!E169</f>
        <v>7.65265879255612</v>
      </c>
      <c r="H169" s="8" t="s">
        <v>55</v>
      </c>
      <c r="I169" s="27" t="s">
        <v>3</v>
      </c>
      <c r="J169" s="10">
        <f>+'[1]web_excel (XXX)'!J169</f>
        <v>78307919.459999993</v>
      </c>
      <c r="K169" s="28">
        <f>+J169/$J$168</f>
        <v>3.3302517870477139E-2</v>
      </c>
      <c r="L169" s="42">
        <f>+'[1]web_excel (XXX)'!L169</f>
        <v>7.7410380118815647</v>
      </c>
    </row>
    <row r="170" spans="1:12">
      <c r="A170" s="8" t="s">
        <v>56</v>
      </c>
      <c r="B170" s="27" t="s">
        <v>3</v>
      </c>
      <c r="C170" s="10">
        <f>+'[1]web_excel (XXX)'!C170</f>
        <v>243972346.50999999</v>
      </c>
      <c r="D170" s="28">
        <f t="shared" ref="D170:D173" si="10">+C170/$C$168</f>
        <v>4.8277531314855168E-2</v>
      </c>
      <c r="E170" s="42">
        <f>+'[1]web_excel (XXX)'!E170</f>
        <v>19.492819947956988</v>
      </c>
      <c r="H170" s="8" t="s">
        <v>56</v>
      </c>
      <c r="I170" s="27" t="s">
        <v>3</v>
      </c>
      <c r="J170" s="10">
        <f>+'[1]web_excel (XXX)'!J170</f>
        <v>128754667.43000001</v>
      </c>
      <c r="K170" s="28">
        <f t="shared" ref="K170:K173" si="11">+J170/$J$168</f>
        <v>5.4756334257931208E-2</v>
      </c>
      <c r="L170" s="42">
        <f>+'[1]web_excel (XXX)'!L170</f>
        <v>20.537667397558558</v>
      </c>
    </row>
    <row r="171" spans="1:12">
      <c r="A171" s="8" t="s">
        <v>57</v>
      </c>
      <c r="B171" s="27" t="s">
        <v>3</v>
      </c>
      <c r="C171" s="10">
        <f>+'[1]web_excel (XXX)'!C171</f>
        <v>247587548.13</v>
      </c>
      <c r="D171" s="28">
        <f t="shared" si="10"/>
        <v>4.8992911610678619E-2</v>
      </c>
      <c r="E171" s="42">
        <f>+'[1]web_excel (XXX)'!E171</f>
        <v>29.508926497037866</v>
      </c>
      <c r="H171" s="8" t="s">
        <v>57</v>
      </c>
      <c r="I171" s="27" t="s">
        <v>3</v>
      </c>
      <c r="J171" s="10">
        <f>+'[1]web_excel (XXX)'!J171</f>
        <v>109153123.88</v>
      </c>
      <c r="K171" s="28">
        <f t="shared" si="11"/>
        <v>4.6420258432340489E-2</v>
      </c>
      <c r="L171" s="42">
        <f>+'[1]web_excel (XXX)'!L171</f>
        <v>29.310040019361345</v>
      </c>
    </row>
    <row r="172" spans="1:12">
      <c r="A172" s="8" t="s">
        <v>58</v>
      </c>
      <c r="B172" s="27" t="s">
        <v>3</v>
      </c>
      <c r="C172" s="10">
        <f>+'[1]web_excel (XXX)'!C172</f>
        <v>770518999.05999994</v>
      </c>
      <c r="D172" s="28">
        <f t="shared" si="10"/>
        <v>0.15247119453468591</v>
      </c>
      <c r="E172" s="42">
        <f>+'[1]web_excel (XXX)'!E172</f>
        <v>48.467274599262581</v>
      </c>
      <c r="H172" s="8" t="s">
        <v>58</v>
      </c>
      <c r="I172" s="27" t="s">
        <v>3</v>
      </c>
      <c r="J172" s="10">
        <f>+'[1]web_excel (XXX)'!J172</f>
        <v>348729875.29000002</v>
      </c>
      <c r="K172" s="28">
        <f t="shared" si="11"/>
        <v>0.14830662063173258</v>
      </c>
      <c r="L172" s="42">
        <f>+'[1]web_excel (XXX)'!L172</f>
        <v>48.664411781695243</v>
      </c>
    </row>
    <row r="173" spans="1:12">
      <c r="A173" s="8" t="s">
        <v>59</v>
      </c>
      <c r="B173" s="27" t="s">
        <v>3</v>
      </c>
      <c r="C173" s="10">
        <f>+'[1]web_excel (XXX)'!C173</f>
        <v>3635331643.490006</v>
      </c>
      <c r="D173" s="28">
        <f t="shared" si="10"/>
        <v>0.71936364825379517</v>
      </c>
      <c r="E173" s="42">
        <f>+'[1]web_excel (XXX)'!E173</f>
        <v>97.701901782696766</v>
      </c>
      <c r="H173" s="8" t="s">
        <v>59</v>
      </c>
      <c r="I173" s="27" t="s">
        <v>3</v>
      </c>
      <c r="J173" s="10">
        <f>+'[1]web_excel (XXX)'!J173</f>
        <v>1686465792.6399989</v>
      </c>
      <c r="K173" s="28">
        <f t="shared" si="11"/>
        <v>0.7172142688075186</v>
      </c>
      <c r="L173" s="42">
        <f>+'[1]web_excel (XXX)'!L173</f>
        <v>100.63282895026455</v>
      </c>
    </row>
    <row r="174" spans="1:12">
      <c r="B174" s="27"/>
      <c r="C174" s="10"/>
      <c r="D174" s="28"/>
      <c r="E174" s="28"/>
      <c r="I174" s="27"/>
      <c r="J174" s="10"/>
      <c r="K174" s="28"/>
      <c r="L174" s="28"/>
    </row>
    <row r="175" spans="1:12">
      <c r="B175" s="27"/>
      <c r="C175" s="10"/>
      <c r="D175" s="28"/>
      <c r="E175" s="28"/>
      <c r="I175" s="27"/>
      <c r="J175" s="10"/>
      <c r="K175" s="28"/>
      <c r="L175" s="28"/>
    </row>
    <row r="178" spans="1:12" s="31" customFormat="1" ht="16.149999999999999" customHeight="1"/>
    <row r="180" spans="1:12" s="12" customFormat="1"/>
    <row r="182" spans="1:12" ht="26.25">
      <c r="A182" s="1" t="s">
        <v>28</v>
      </c>
    </row>
    <row r="183" spans="1:12" ht="21">
      <c r="A183" s="3" t="s">
        <v>60</v>
      </c>
    </row>
    <row r="186" spans="1:12">
      <c r="A186" s="20" t="s">
        <v>30</v>
      </c>
      <c r="B186" s="21" t="s">
        <v>3</v>
      </c>
      <c r="C186" s="22">
        <f>+'[1]web_excel (XXX)'!C186</f>
        <v>26525164586.620018</v>
      </c>
      <c r="D186" s="22"/>
      <c r="E186" s="22"/>
      <c r="H186" s="20" t="s">
        <v>31</v>
      </c>
      <c r="I186" s="21" t="s">
        <v>3</v>
      </c>
      <c r="J186" s="22">
        <f>+'[1]web_excel (XXX)'!J186</f>
        <v>19099890250.020004</v>
      </c>
      <c r="K186" s="22"/>
      <c r="L186" s="22"/>
    </row>
    <row r="188" spans="1:12">
      <c r="E188" s="9"/>
      <c r="L188" s="9"/>
    </row>
    <row r="189" spans="1:12">
      <c r="A189" s="32" t="s">
        <v>42</v>
      </c>
      <c r="B189" s="33" t="s">
        <v>3</v>
      </c>
      <c r="C189" s="34">
        <f>+'[1]web_excel (XXX)'!C189</f>
        <v>21471626432.010014</v>
      </c>
      <c r="D189" s="35">
        <f>+SUM(D190:D191)</f>
        <v>1</v>
      </c>
      <c r="E189" s="35"/>
      <c r="H189" s="32" t="s">
        <v>42</v>
      </c>
      <c r="I189" s="33" t="s">
        <v>3</v>
      </c>
      <c r="J189" s="34">
        <f>+'[1]web_excel (XXX)'!J189</f>
        <v>16748478871.320061</v>
      </c>
      <c r="K189" s="35">
        <f>+SUM(K190:K191)</f>
        <v>1</v>
      </c>
      <c r="L189" s="35"/>
    </row>
    <row r="190" spans="1:12">
      <c r="A190" s="8" t="s">
        <v>61</v>
      </c>
      <c r="B190" s="27" t="s">
        <v>3</v>
      </c>
      <c r="C190" s="10">
        <f>+'[1]web_excel (XXX)'!C190</f>
        <v>21131120587.600014</v>
      </c>
      <c r="D190" s="28">
        <f>+C190/$C$189</f>
        <v>0.98414159050837569</v>
      </c>
      <c r="E190" s="28"/>
      <c r="H190" s="8" t="s">
        <v>61</v>
      </c>
      <c r="I190" s="27" t="s">
        <v>3</v>
      </c>
      <c r="J190" s="10">
        <f>+'[1]web_excel (XXX)'!J190</f>
        <v>16485329616.240061</v>
      </c>
      <c r="K190" s="28">
        <f>+J190/$J$189</f>
        <v>0.98428816986295908</v>
      </c>
      <c r="L190" s="28"/>
    </row>
    <row r="191" spans="1:12">
      <c r="A191" s="8" t="s">
        <v>40</v>
      </c>
      <c r="B191" s="27" t="s">
        <v>3</v>
      </c>
      <c r="C191" s="10">
        <f>+'[1]web_excel (XXX)'!C191</f>
        <v>340505844.40999985</v>
      </c>
      <c r="D191" s="28">
        <f>+C191/$C$189</f>
        <v>1.5858409491624349E-2</v>
      </c>
      <c r="E191" s="28"/>
      <c r="H191" s="8" t="s">
        <v>40</v>
      </c>
      <c r="I191" s="27" t="s">
        <v>3</v>
      </c>
      <c r="J191" s="10">
        <f>+'[1]web_excel (XXX)'!J191</f>
        <v>263149255.07999992</v>
      </c>
      <c r="K191" s="28">
        <f>+J191/$J$189</f>
        <v>1.5711830137040937E-2</v>
      </c>
      <c r="L191" s="28"/>
    </row>
    <row r="192" spans="1:12">
      <c r="B192" s="27"/>
      <c r="C192" s="10"/>
      <c r="D192" s="28"/>
      <c r="E192" s="28"/>
      <c r="I192" s="27"/>
      <c r="J192" s="10"/>
      <c r="K192" s="28"/>
      <c r="L192" s="28"/>
    </row>
    <row r="193" spans="1:12">
      <c r="B193" s="27"/>
      <c r="C193" s="10"/>
      <c r="D193" s="28"/>
      <c r="E193" s="28"/>
      <c r="I193" s="27"/>
      <c r="J193" s="10"/>
      <c r="K193" s="28"/>
      <c r="L193" s="28"/>
    </row>
    <row r="194" spans="1:12">
      <c r="A194" s="32" t="s">
        <v>42</v>
      </c>
      <c r="B194" s="33" t="s">
        <v>3</v>
      </c>
      <c r="C194" s="34">
        <f>+'[1]web_excel (XXX)'!C194</f>
        <v>21471626432.00996</v>
      </c>
      <c r="D194" s="35">
        <f>+SUM(D195:D199)</f>
        <v>1</v>
      </c>
      <c r="E194" s="35"/>
      <c r="H194" s="32" t="s">
        <v>42</v>
      </c>
      <c r="I194" s="33" t="s">
        <v>3</v>
      </c>
      <c r="J194" s="34">
        <f>+'[1]web_excel (XXX)'!J194</f>
        <v>16748478871.320013</v>
      </c>
      <c r="K194" s="35">
        <f>+SUM(K195:K199)</f>
        <v>0.99999999999999989</v>
      </c>
      <c r="L194" s="35"/>
    </row>
    <row r="195" spans="1:12">
      <c r="A195" s="8" t="s">
        <v>62</v>
      </c>
      <c r="B195" s="27" t="s">
        <v>3</v>
      </c>
      <c r="C195" s="10">
        <f>+'[1]web_excel (XXX)'!C195</f>
        <v>21414615492.07996</v>
      </c>
      <c r="D195" s="28">
        <f>+C195/$C$194</f>
        <v>0.99734482433780569</v>
      </c>
      <c r="E195" s="28"/>
      <c r="H195" s="8" t="s">
        <v>62</v>
      </c>
      <c r="I195" s="27" t="s">
        <v>3</v>
      </c>
      <c r="J195" s="10">
        <f>+'[1]web_excel (XXX)'!J195</f>
        <v>16707521137.880013</v>
      </c>
      <c r="K195" s="28">
        <f>+J195/$J$194</f>
        <v>0.99755454010154099</v>
      </c>
      <c r="L195" s="28"/>
    </row>
    <row r="196" spans="1:12">
      <c r="A196" s="8" t="s">
        <v>63</v>
      </c>
      <c r="B196" s="27" t="s">
        <v>3</v>
      </c>
      <c r="C196" s="10">
        <f>+'[1]web_excel (XXX)'!C196</f>
        <v>57010939.93</v>
      </c>
      <c r="D196" s="28">
        <f>+C196/$C$194</f>
        <v>2.6551756621942682E-3</v>
      </c>
      <c r="E196" s="28"/>
      <c r="H196" s="8" t="s">
        <v>63</v>
      </c>
      <c r="I196" s="27" t="s">
        <v>3</v>
      </c>
      <c r="J196" s="10">
        <f>+'[1]web_excel (XXX)'!J196</f>
        <v>40957733.439999998</v>
      </c>
      <c r="K196" s="28">
        <f>+J196/$J$194</f>
        <v>2.4454598984589432E-3</v>
      </c>
      <c r="L196" s="28"/>
    </row>
    <row r="197" spans="1:12">
      <c r="E197" s="9"/>
      <c r="L197" s="9"/>
    </row>
    <row r="198" spans="1:12">
      <c r="A198" s="44"/>
      <c r="B198" s="45"/>
      <c r="C198" s="46"/>
      <c r="D198" s="47"/>
      <c r="E198" s="47"/>
      <c r="H198" s="44"/>
      <c r="I198" s="45"/>
      <c r="J198" s="46"/>
      <c r="K198" s="47"/>
      <c r="L198" s="47"/>
    </row>
    <row r="199" spans="1:12">
      <c r="B199" s="27"/>
      <c r="C199" s="10"/>
      <c r="D199" s="28"/>
      <c r="E199" s="28"/>
      <c r="I199" s="27"/>
      <c r="J199" s="10"/>
      <c r="K199" s="28"/>
      <c r="L199" s="28"/>
    </row>
    <row r="200" spans="1:12">
      <c r="B200" s="27"/>
      <c r="C200" s="10"/>
      <c r="D200" s="28"/>
      <c r="E200" s="28"/>
      <c r="I200" s="27"/>
      <c r="J200" s="10"/>
      <c r="K200" s="28"/>
      <c r="L200" s="28"/>
    </row>
    <row r="201" spans="1:12">
      <c r="B201" s="27"/>
      <c r="C201" s="10"/>
      <c r="D201" s="28"/>
      <c r="E201" s="28"/>
      <c r="I201" s="27"/>
      <c r="J201" s="10"/>
      <c r="K201" s="28"/>
      <c r="L201" s="28"/>
    </row>
    <row r="202" spans="1:12">
      <c r="B202" s="27"/>
      <c r="C202" s="10"/>
      <c r="D202" s="28"/>
      <c r="E202" s="28"/>
      <c r="I202" s="27"/>
      <c r="J202" s="10"/>
      <c r="K202" s="28"/>
      <c r="L202" s="28"/>
    </row>
    <row r="203" spans="1:12">
      <c r="B203" s="27"/>
      <c r="C203" s="10"/>
      <c r="D203" s="28"/>
      <c r="E203" s="28"/>
      <c r="I203" s="27"/>
      <c r="J203" s="10"/>
      <c r="K203" s="28"/>
      <c r="L203" s="28"/>
    </row>
    <row r="208" spans="1:12" ht="16.149999999999999" customHeight="1"/>
    <row r="210" spans="1:13" s="12" customFormat="1"/>
    <row r="212" spans="1:13" ht="26.25">
      <c r="A212" s="1" t="s">
        <v>28</v>
      </c>
    </row>
    <row r="213" spans="1:13" ht="21">
      <c r="A213" s="3" t="s">
        <v>64</v>
      </c>
    </row>
    <row r="214" spans="1:13">
      <c r="A214" s="2" t="s">
        <v>65</v>
      </c>
    </row>
    <row r="216" spans="1:13">
      <c r="A216" s="48" t="s">
        <v>66</v>
      </c>
      <c r="B216" s="49" t="s">
        <v>3</v>
      </c>
      <c r="C216" s="50">
        <f>+'[1]web_excel (XXX)'!C216</f>
        <v>21471626432.009922</v>
      </c>
      <c r="H216" s="51" t="s">
        <v>67</v>
      </c>
      <c r="I216" s="45" t="s">
        <v>3</v>
      </c>
      <c r="J216" s="46">
        <f>+'[1]web_excel (XXX)'!J216</f>
        <v>5053538154.6100092</v>
      </c>
    </row>
    <row r="218" spans="1:13" ht="15">
      <c r="D218" s="9" t="s">
        <v>68</v>
      </c>
      <c r="E218" s="9" t="s">
        <v>69</v>
      </c>
      <c r="F218" s="9" t="s">
        <v>19</v>
      </c>
      <c r="G218" s="9"/>
      <c r="K218" s="9" t="s">
        <v>68</v>
      </c>
      <c r="L218" s="9" t="s">
        <v>69</v>
      </c>
      <c r="M218" s="9" t="s">
        <v>19</v>
      </c>
    </row>
    <row r="219" spans="1:13">
      <c r="A219" s="52" t="str">
        <f>+'[1]Geo distrib (RES)'!AH2</f>
        <v>Andalucia</v>
      </c>
      <c r="C219" s="10">
        <f>+'[1]web_excel (XXX)'!C219</f>
        <v>121038393.23</v>
      </c>
      <c r="D219" s="53">
        <f>+'[1]web_excel (XXX)'!D219</f>
        <v>5.6371320362371734E-3</v>
      </c>
      <c r="E219" s="28">
        <f>+'[1]web_excel (XXX)'!E219</f>
        <v>0.37824941011074592</v>
      </c>
      <c r="F219" s="28">
        <f>+'[1]web_excel (XXX)'!F219</f>
        <v>0.61965383755239267</v>
      </c>
      <c r="G219" s="53"/>
      <c r="H219" s="54" t="str">
        <f>+'[1]Geo distrib (COM)'!AH2</f>
        <v>Andalucia</v>
      </c>
      <c r="J219" s="10">
        <f>+'[1]web_excel (XXX)'!J219</f>
        <v>66513385.75</v>
      </c>
      <c r="K219" s="53">
        <f>+'[1]web_excel (XXX)'!K219</f>
        <v>1.3161746031208696E-2</v>
      </c>
      <c r="L219" s="28">
        <f>+'[1]web_excel (XXX)'!L219</f>
        <v>0.53966470801706257</v>
      </c>
      <c r="M219" s="28">
        <f>+'[1]web_excel (XXX)'!M219</f>
        <v>0.56109930815425479</v>
      </c>
    </row>
    <row r="220" spans="1:13">
      <c r="A220" s="52" t="str">
        <f>+'[1]Geo distrib (RES)'!AH3</f>
        <v>Aragon</v>
      </c>
      <c r="C220" s="10">
        <f>+'[1]web_excel (XXX)'!C220</f>
        <v>468481088.75</v>
      </c>
      <c r="D220" s="53">
        <f>+'[1]web_excel (XXX)'!D220</f>
        <v>2.1818612122069519E-2</v>
      </c>
      <c r="E220" s="28">
        <f>+'[1]web_excel (XXX)'!E220</f>
        <v>8.0551095969933109E-2</v>
      </c>
      <c r="F220" s="28">
        <f>+'[1]web_excel (XXX)'!F220</f>
        <v>0.58738349015953106</v>
      </c>
      <c r="G220" s="53"/>
      <c r="H220" s="54" t="str">
        <f>+'[1]Geo distrib (COM)'!AH3</f>
        <v>Aragon</v>
      </c>
      <c r="J220" s="10">
        <f>+'[1]web_excel (XXX)'!J220</f>
        <v>191125680.80000001</v>
      </c>
      <c r="K220" s="53">
        <f>+'[1]web_excel (XXX)'!K220</f>
        <v>3.7820171719817462E-2</v>
      </c>
      <c r="L220" s="28">
        <f>+'[1]web_excel (XXX)'!L220</f>
        <v>0.41526279805931759</v>
      </c>
      <c r="M220" s="28">
        <f>+'[1]web_excel (XXX)'!M220</f>
        <v>0.86899442729114895</v>
      </c>
    </row>
    <row r="221" spans="1:13">
      <c r="A221" s="52" t="str">
        <f>+'[1]Geo distrib (RES)'!AH4</f>
        <v>Asturias</v>
      </c>
      <c r="C221" s="10">
        <f>+'[1]web_excel (XXX)'!C221</f>
        <v>68311007.659999996</v>
      </c>
      <c r="D221" s="53">
        <f>+'[1]web_excel (XXX)'!D221</f>
        <v>3.1814547387133134E-3</v>
      </c>
      <c r="E221" s="28">
        <f>+'[1]web_excel (XXX)'!E221</f>
        <v>2.2409004967677563E-2</v>
      </c>
      <c r="F221" s="28">
        <f>+'[1]web_excel (XXX)'!F221</f>
        <v>0.59996929832110968</v>
      </c>
      <c r="G221" s="53"/>
      <c r="H221" s="54" t="str">
        <f>+'[1]Geo distrib (COM)'!AH4</f>
        <v>Asturias</v>
      </c>
      <c r="J221" s="10">
        <f>+'[1]web_excel (XXX)'!J221</f>
        <v>8709116.1199999992</v>
      </c>
      <c r="K221" s="53">
        <f>+'[1]web_excel (XXX)'!K221</f>
        <v>1.723370013948593E-3</v>
      </c>
      <c r="L221" s="28">
        <f>+'[1]web_excel (XXX)'!L221</f>
        <v>7.5447848087711572E-2</v>
      </c>
      <c r="M221" s="28">
        <f>+'[1]web_excel (XXX)'!M221</f>
        <v>0.74365159560403704</v>
      </c>
    </row>
    <row r="222" spans="1:13">
      <c r="A222" s="52" t="str">
        <f>+'[1]Geo distrib (RES)'!AH5</f>
        <v>Balearic Islands</v>
      </c>
      <c r="C222" s="10">
        <f>+'[1]web_excel (XXX)'!C222</f>
        <v>6119397.21</v>
      </c>
      <c r="D222" s="53">
        <f>+'[1]web_excel (XXX)'!D222</f>
        <v>2.8499923978172407E-4</v>
      </c>
      <c r="E222" s="28">
        <f>+'[1]web_excel (XXX)'!E222</f>
        <v>3.9333650315534922E-2</v>
      </c>
      <c r="F222" s="28">
        <f>+'[1]web_excel (XXX)'!F222</f>
        <v>0.5341533325467166</v>
      </c>
      <c r="G222" s="53"/>
      <c r="H222" s="54" t="str">
        <f>+'[1]Geo distrib (COM)'!AH5</f>
        <v>Balearic Islands</v>
      </c>
      <c r="J222" s="10">
        <f>+'[1]web_excel (XXX)'!J222</f>
        <v>504417.43</v>
      </c>
      <c r="K222" s="53">
        <f>+'[1]web_excel (XXX)'!K222</f>
        <v>9.9814706957313318E-5</v>
      </c>
      <c r="L222" s="28">
        <f>+'[1]web_excel (XXX)'!L222</f>
        <v>0</v>
      </c>
      <c r="M222" s="28">
        <f>+'[1]web_excel (XXX)'!M222</f>
        <v>0.5577209431526583</v>
      </c>
    </row>
    <row r="223" spans="1:13">
      <c r="A223" s="52" t="str">
        <f>+'[1]Geo distrib (RES)'!AH6</f>
        <v>Basque Country</v>
      </c>
      <c r="C223" s="10">
        <f>+'[1]web_excel (XXX)'!C223</f>
        <v>10952664856.499918</v>
      </c>
      <c r="D223" s="53">
        <f>+'[1]web_excel (XXX)'!D223</f>
        <v>0.51009945106774368</v>
      </c>
      <c r="E223" s="28">
        <f>+'[1]web_excel (XXX)'!E223</f>
        <v>2.3103998269409832E-2</v>
      </c>
      <c r="F223" s="28">
        <f>+'[1]web_excel (XXX)'!F223</f>
        <v>0.56604879382124063</v>
      </c>
      <c r="G223" s="53"/>
      <c r="H223" s="54" t="str">
        <f>+'[1]Geo distrib (COM)'!AH6</f>
        <v>Basque Country</v>
      </c>
      <c r="J223" s="10">
        <f>+'[1]web_excel (XXX)'!J223</f>
        <v>3332691777.2300081</v>
      </c>
      <c r="K223" s="53">
        <f>+'[1]web_excel (XXX)'!K223</f>
        <v>0.65947691998522129</v>
      </c>
      <c r="L223" s="28">
        <f>+'[1]web_excel (XXX)'!L223</f>
        <v>0.27999074100563004</v>
      </c>
      <c r="M223" s="28">
        <f>+'[1]web_excel (XXX)'!M223</f>
        <v>0.60958268354769907</v>
      </c>
    </row>
    <row r="224" spans="1:13">
      <c r="A224" s="52" t="str">
        <f>+'[1]Geo distrib (RES)'!AH7</f>
        <v>Canary Islands</v>
      </c>
      <c r="C224" s="10">
        <f>+'[1]web_excel (XXX)'!C224</f>
        <v>4759144.5199999996</v>
      </c>
      <c r="D224" s="53">
        <f>+'[1]web_excel (XXX)'!D224</f>
        <v>2.2164806821084882E-4</v>
      </c>
      <c r="E224" s="28">
        <f>+'[1]web_excel (XXX)'!E224</f>
        <v>0.16364719262612351</v>
      </c>
      <c r="F224" s="28">
        <f>+'[1]web_excel (XXX)'!F224</f>
        <v>0.60644754015832458</v>
      </c>
      <c r="G224" s="53"/>
      <c r="H224" s="54" t="str">
        <f>+'[1]Geo distrib (COM)'!AH7</f>
        <v>Canary Islands</v>
      </c>
      <c r="J224" s="10">
        <f>+'[1]web_excel (XXX)'!J224</f>
        <v>786997.31</v>
      </c>
      <c r="K224" s="53">
        <f>+'[1]web_excel (XXX)'!K224</f>
        <v>1.5573194184396815E-4</v>
      </c>
      <c r="L224" s="28">
        <f>+'[1]web_excel (XXX)'!L224</f>
        <v>0.72637389319666168</v>
      </c>
      <c r="M224" s="28">
        <f>+'[1]web_excel (XXX)'!M224</f>
        <v>0.44926485655917936</v>
      </c>
    </row>
    <row r="225" spans="1:13">
      <c r="A225" s="52" t="str">
        <f>+'[1]Geo distrib (RES)'!AH8</f>
        <v>Cantabria</v>
      </c>
      <c r="C225" s="10">
        <f>+'[1]web_excel (XXX)'!C225</f>
        <v>677143945.57000005</v>
      </c>
      <c r="D225" s="53">
        <f>+'[1]web_excel (XXX)'!D225</f>
        <v>3.1536686227016004E-2</v>
      </c>
      <c r="E225" s="28">
        <f>+'[1]web_excel (XXX)'!E225</f>
        <v>4.0193133155890383E-2</v>
      </c>
      <c r="F225" s="28">
        <f>+'[1]web_excel (XXX)'!F225</f>
        <v>0.59257545527181987</v>
      </c>
      <c r="G225" s="53"/>
      <c r="H225" s="54" t="str">
        <f>+'[1]Geo distrib (COM)'!AH8</f>
        <v>Cantabria</v>
      </c>
      <c r="J225" s="10">
        <f>+'[1]web_excel (XXX)'!J225</f>
        <v>137665750.02000001</v>
      </c>
      <c r="K225" s="53">
        <f>+'[1]web_excel (XXX)'!K225</f>
        <v>2.7241458520386678E-2</v>
      </c>
      <c r="L225" s="28">
        <f>+'[1]web_excel (XXX)'!L225</f>
        <v>0.61225273459633156</v>
      </c>
      <c r="M225" s="28">
        <f>+'[1]web_excel (XXX)'!M225</f>
        <v>0.90323782692596033</v>
      </c>
    </row>
    <row r="226" spans="1:13">
      <c r="A226" s="52" t="str">
        <f>+'[1]Geo distrib (RES)'!AH9</f>
        <v>Castilla-La Mancha</v>
      </c>
      <c r="C226" s="10">
        <f>+'[1]web_excel (XXX)'!C226</f>
        <v>515019762.80000001</v>
      </c>
      <c r="D226" s="53">
        <f>+'[1]web_excel (XXX)'!D226</f>
        <v>2.3986061998182311E-2</v>
      </c>
      <c r="E226" s="28">
        <f>+'[1]web_excel (XXX)'!E226</f>
        <v>8.6055116737745505E-2</v>
      </c>
      <c r="F226" s="28">
        <f>+'[1]web_excel (XXX)'!F226</f>
        <v>0.62147865535226277</v>
      </c>
      <c r="G226" s="53"/>
      <c r="H226" s="54" t="str">
        <f>+'[1]Geo distrib (COM)'!AH9</f>
        <v>Castilla-La Mancha</v>
      </c>
      <c r="J226" s="10">
        <f>+'[1]web_excel (XXX)'!J226</f>
        <v>78428878.540000007</v>
      </c>
      <c r="K226" s="53">
        <f>+'[1]web_excel (XXX)'!K226</f>
        <v>1.551959758500181E-2</v>
      </c>
      <c r="L226" s="28">
        <f>+'[1]web_excel (XXX)'!L226</f>
        <v>0.65141451109674375</v>
      </c>
      <c r="M226" s="28">
        <f>+'[1]web_excel (XXX)'!M226</f>
        <v>0.95632397006158842</v>
      </c>
    </row>
    <row r="227" spans="1:13">
      <c r="A227" s="52" t="str">
        <f>+'[1]Geo distrib (RES)'!AH10</f>
        <v>Castilla-Leon</v>
      </c>
      <c r="C227" s="10">
        <f>+'[1]web_excel (XXX)'!C227</f>
        <v>609416226.98000002</v>
      </c>
      <c r="D227" s="53">
        <f>+'[1]web_excel (XXX)'!D227</f>
        <v>2.8382397062920287E-2</v>
      </c>
      <c r="E227" s="28">
        <f>+'[1]web_excel (XXX)'!E227</f>
        <v>3.0990400261560164E-2</v>
      </c>
      <c r="F227" s="28">
        <f>+'[1]web_excel (XXX)'!F227</f>
        <v>0.60612262809109585</v>
      </c>
      <c r="G227" s="53"/>
      <c r="H227" s="54" t="str">
        <f>+'[1]Geo distrib (COM)'!AH10</f>
        <v>Castilla-Leon</v>
      </c>
      <c r="J227" s="10">
        <f>+'[1]web_excel (XXX)'!J227</f>
        <v>222060817.05000001</v>
      </c>
      <c r="K227" s="53">
        <f>+'[1]web_excel (XXX)'!K227</f>
        <v>4.3941652413849612E-2</v>
      </c>
      <c r="L227" s="28">
        <f>+'[1]web_excel (XXX)'!L227</f>
        <v>0.80689224357692679</v>
      </c>
      <c r="M227" s="28">
        <f>+'[1]web_excel (XXX)'!M227</f>
        <v>0.61150961653556535</v>
      </c>
    </row>
    <row r="228" spans="1:13">
      <c r="A228" s="52" t="str">
        <f>+'[1]Geo distrib (RES)'!AH11</f>
        <v>Catalonia</v>
      </c>
      <c r="C228" s="10">
        <f>+'[1]web_excel (XXX)'!C228</f>
        <v>1571996133.1099999</v>
      </c>
      <c r="D228" s="53">
        <f>+'[1]web_excel (XXX)'!D228</f>
        <v>7.3212718099755422E-2</v>
      </c>
      <c r="E228" s="28">
        <f>+'[1]web_excel (XXX)'!E228</f>
        <v>3.9742128720381763E-2</v>
      </c>
      <c r="F228" s="28">
        <f>+'[1]web_excel (XXX)'!F228</f>
        <v>0.5616184889125414</v>
      </c>
      <c r="G228" s="53"/>
      <c r="H228" s="54" t="str">
        <f>+'[1]Geo distrib (COM)'!AH11</f>
        <v>Catalonia</v>
      </c>
      <c r="J228" s="10">
        <f>+'[1]web_excel (XXX)'!J228</f>
        <v>71795689.849999994</v>
      </c>
      <c r="K228" s="53">
        <f>+'[1]web_excel (XXX)'!K228</f>
        <v>1.4207014502206841E-2</v>
      </c>
      <c r="L228" s="28">
        <f>+'[1]web_excel (XXX)'!L228</f>
        <v>0.21031239509707145</v>
      </c>
      <c r="M228" s="28">
        <f>+'[1]web_excel (XXX)'!M228</f>
        <v>0.52802515397413907</v>
      </c>
    </row>
    <row r="229" spans="1:13">
      <c r="A229" s="52" t="str">
        <f>+'[1]Geo distrib (RES)'!AH12</f>
        <v>Extremadura</v>
      </c>
      <c r="C229" s="10">
        <f>+'[1]web_excel (XXX)'!C229</f>
        <v>4883965.12</v>
      </c>
      <c r="D229" s="53">
        <f>+'[1]web_excel (XXX)'!D229</f>
        <v>2.2746134930509874E-4</v>
      </c>
      <c r="E229" s="28">
        <f>+'[1]web_excel (XXX)'!E229</f>
        <v>4.4216593422354331E-2</v>
      </c>
      <c r="F229" s="28">
        <f>+'[1]web_excel (XXX)'!F229</f>
        <v>0.57214504315668613</v>
      </c>
      <c r="G229" s="53"/>
      <c r="H229" s="54" t="str">
        <f>+'[1]Geo distrib (COM)'!AH12</f>
        <v>Extremadura</v>
      </c>
      <c r="J229" s="10">
        <f>+'[1]web_excel (XXX)'!J229</f>
        <v>4547922.4000000004</v>
      </c>
      <c r="K229" s="53">
        <f>+'[1]web_excel (XXX)'!K229</f>
        <v>8.9994816717693746E-4</v>
      </c>
      <c r="L229" s="28">
        <f>+'[1]web_excel (XXX)'!L229</f>
        <v>0.40463430950360979</v>
      </c>
      <c r="M229" s="28">
        <f>+'[1]web_excel (XXX)'!M229</f>
        <v>0.43103600086874605</v>
      </c>
    </row>
    <row r="230" spans="1:13">
      <c r="A230" s="52" t="str">
        <f>+'[1]Geo distrib (RES)'!AH13</f>
        <v>Galicia</v>
      </c>
      <c r="C230" s="10">
        <f>+'[1]web_excel (XXX)'!C230</f>
        <v>178881012.72</v>
      </c>
      <c r="D230" s="53">
        <f>+'[1]web_excel (XXX)'!D230</f>
        <v>8.3310415858075856E-3</v>
      </c>
      <c r="E230" s="28">
        <f>+'[1]web_excel (XXX)'!E230</f>
        <v>1.5375546952572062E-2</v>
      </c>
      <c r="F230" s="28">
        <f>+'[1]web_excel (XXX)'!F230</f>
        <v>0.59202317250091252</v>
      </c>
      <c r="G230" s="53"/>
      <c r="H230" s="54" t="str">
        <f>+'[1]Geo distrib (COM)'!AH13</f>
        <v>Galicia</v>
      </c>
      <c r="J230" s="10">
        <f>+'[1]web_excel (XXX)'!J230</f>
        <v>15274036.27</v>
      </c>
      <c r="K230" s="53">
        <f>+'[1]web_excel (XXX)'!K230</f>
        <v>3.0224440387506533E-3</v>
      </c>
      <c r="L230" s="28">
        <f>+'[1]web_excel (XXX)'!L230</f>
        <v>0.59043569561983245</v>
      </c>
      <c r="M230" s="28">
        <f>+'[1]web_excel (XXX)'!M230</f>
        <v>0.49461043074850053</v>
      </c>
    </row>
    <row r="231" spans="1:13">
      <c r="A231" s="52" t="str">
        <f>+'[1]Geo distrib (RES)'!AH14</f>
        <v>La Rioja</v>
      </c>
      <c r="C231" s="10">
        <f>+'[1]web_excel (XXX)'!C231</f>
        <v>348375343.19999999</v>
      </c>
      <c r="D231" s="53">
        <f>+'[1]web_excel (XXX)'!D231</f>
        <v>1.6224916370594158E-2</v>
      </c>
      <c r="E231" s="28">
        <f>+'[1]web_excel (XXX)'!E231</f>
        <v>4.5582873357611381E-2</v>
      </c>
      <c r="F231" s="28">
        <f>+'[1]web_excel (XXX)'!F231</f>
        <v>0.59581572554927731</v>
      </c>
      <c r="G231" s="53"/>
      <c r="H231" s="54" t="str">
        <f>+'[1]Geo distrib (COM)'!AH14</f>
        <v>La Rioja</v>
      </c>
      <c r="J231" s="10">
        <f>+'[1]web_excel (XXX)'!J231</f>
        <v>192330299.30000001</v>
      </c>
      <c r="K231" s="53">
        <f>+'[1]web_excel (XXX)'!K231</f>
        <v>3.8058543027828885E-2</v>
      </c>
      <c r="L231" s="28">
        <f>+'[1]web_excel (XXX)'!L231</f>
        <v>0.75617066218541462</v>
      </c>
      <c r="M231" s="28">
        <f>+'[1]web_excel (XXX)'!M231</f>
        <v>0.77965823921667043</v>
      </c>
    </row>
    <row r="232" spans="1:13">
      <c r="A232" s="52" t="str">
        <f>+'[1]Geo distrib (RES)'!AH15</f>
        <v>Madrid</v>
      </c>
      <c r="C232" s="10">
        <f>+'[1]web_excel (XXX)'!C232</f>
        <v>4136048249.2099948</v>
      </c>
      <c r="D232" s="53">
        <f>+'[1]web_excel (XXX)'!D232</f>
        <v>0.19262854923015846</v>
      </c>
      <c r="E232" s="28">
        <f>+'[1]web_excel (XXX)'!E232</f>
        <v>5.0487735047550664E-2</v>
      </c>
      <c r="F232" s="28">
        <f>+'[1]web_excel (XXX)'!F232</f>
        <v>0.5730205667691558</v>
      </c>
      <c r="G232" s="53"/>
      <c r="H232" s="54" t="str">
        <f>+'[1]Geo distrib (COM)'!AH15</f>
        <v>Madrid</v>
      </c>
      <c r="J232" s="10">
        <f>+'[1]web_excel (XXX)'!J232</f>
        <v>503585284.57999998</v>
      </c>
      <c r="K232" s="53">
        <f>+'[1]web_excel (XXX)'!K232</f>
        <v>9.9650041055020511E-2</v>
      </c>
      <c r="L232" s="28">
        <f>+'[1]web_excel (XXX)'!L232</f>
        <v>0.36553620412781762</v>
      </c>
      <c r="M232" s="28">
        <f>+'[1]web_excel (XXX)'!M232</f>
        <v>0.65604302968588091</v>
      </c>
    </row>
    <row r="233" spans="1:13">
      <c r="A233" s="52" t="str">
        <f>+'[1]Geo distrib (RES)'!AH16</f>
        <v>Murcia</v>
      </c>
      <c r="C233" s="10">
        <f>+'[1]web_excel (XXX)'!C233</f>
        <v>130067042.04000001</v>
      </c>
      <c r="D233" s="53">
        <f>+'[1]web_excel (XXX)'!D233</f>
        <v>6.0576241139374491E-3</v>
      </c>
      <c r="E233" s="28">
        <f>+'[1]web_excel (XXX)'!E233</f>
        <v>7.157630275882608E-2</v>
      </c>
      <c r="F233" s="28">
        <f>+'[1]web_excel (XXX)'!F233</f>
        <v>0.61829102143377479</v>
      </c>
      <c r="G233" s="53"/>
      <c r="H233" s="54" t="str">
        <f>+'[1]Geo distrib (COM)'!AH16</f>
        <v>Murcia</v>
      </c>
      <c r="J233" s="10">
        <f>+'[1]web_excel (XXX)'!J233</f>
        <v>26584938.210000001</v>
      </c>
      <c r="K233" s="53">
        <f>+'[1]web_excel (XXX)'!K233</f>
        <v>5.2606584528798539E-3</v>
      </c>
      <c r="L233" s="28">
        <f>+'[1]web_excel (XXX)'!L233</f>
        <v>0.5182319007541526</v>
      </c>
      <c r="M233" s="28">
        <f>+'[1]web_excel (XXX)'!M233</f>
        <v>0.53318815394048646</v>
      </c>
    </row>
    <row r="234" spans="1:13">
      <c r="A234" s="52" t="str">
        <f>+'[1]Geo distrib (RES)'!AH17</f>
        <v>Navarra</v>
      </c>
      <c r="C234" s="10">
        <f>+'[1]web_excel (XXX)'!C234</f>
        <v>276968058.330001</v>
      </c>
      <c r="D234" s="53">
        <f>+'[1]web_excel (XXX)'!D234</f>
        <v>1.2899258433310704E-2</v>
      </c>
      <c r="E234" s="28">
        <f>+'[1]web_excel (XXX)'!E234</f>
        <v>2.0836551098336101E-2</v>
      </c>
      <c r="F234" s="28">
        <f>+'[1]web_excel (XXX)'!F234</f>
        <v>0.61811562336066506</v>
      </c>
      <c r="G234" s="53"/>
      <c r="H234" s="54" t="str">
        <f>+'[1]Geo distrib (COM)'!AH17</f>
        <v>Navarra</v>
      </c>
      <c r="J234" s="10">
        <f>+'[1]web_excel (XXX)'!J234</f>
        <v>66863783.600000001</v>
      </c>
      <c r="K234" s="53">
        <f>+'[1]web_excel (XXX)'!K234</f>
        <v>1.3231083164773295E-2</v>
      </c>
      <c r="L234" s="28">
        <f>+'[1]web_excel (XXX)'!L234</f>
        <v>0.69175534347117029</v>
      </c>
      <c r="M234" s="28">
        <f>+'[1]web_excel (XXX)'!M234</f>
        <v>1.5520748003635432</v>
      </c>
    </row>
    <row r="235" spans="1:13">
      <c r="A235" s="52" t="str">
        <f>+'[1]Geo distrib (RES)'!AH18</f>
        <v>Valencia</v>
      </c>
      <c r="C235" s="10">
        <f>+'[1]web_excel (XXX)'!C235</f>
        <v>1274698000.8700061</v>
      </c>
      <c r="D235" s="53">
        <f>+'[1]web_excel (XXX)'!D235</f>
        <v>5.9366625295309956E-2</v>
      </c>
      <c r="E235" s="28">
        <f>+'[1]web_excel (XXX)'!E235</f>
        <v>6.1671154215622616E-2</v>
      </c>
      <c r="F235" s="28">
        <f>+'[1]web_excel (XXX)'!F235</f>
        <v>0.59173773581486822</v>
      </c>
      <c r="G235" s="53"/>
      <c r="H235" s="54" t="str">
        <f>+'[1]Geo distrib (COM)'!AH18</f>
        <v>Valencia</v>
      </c>
      <c r="J235" s="10">
        <f>+'[1]web_excel (XXX)'!J235</f>
        <v>98798969.010000005</v>
      </c>
      <c r="K235" s="53">
        <f>+'[1]web_excel (XXX)'!K235</f>
        <v>1.9550454748198987E-2</v>
      </c>
      <c r="L235" s="28">
        <f>+'[1]web_excel (XXX)'!L235</f>
        <v>0.46624141619673765</v>
      </c>
      <c r="M235" s="28">
        <f>+'[1]web_excel (XXX)'!M235</f>
        <v>0.86006036988181489</v>
      </c>
    </row>
    <row r="236" spans="1:13">
      <c r="A236" s="52" t="str">
        <f>+'[1]Geo distrib (RES)'!AH19</f>
        <v>Others</v>
      </c>
      <c r="C236" s="10">
        <f>+'[1]web_excel (XXX)'!C236</f>
        <v>126754804.19</v>
      </c>
      <c r="D236" s="53">
        <f>+'[1]web_excel (XXX)'!D236</f>
        <v>5.9033629609461635E-3</v>
      </c>
      <c r="E236" s="28">
        <f>+'[1]web_excel (XXX)'!E236</f>
        <v>8.2161339103087136E-2</v>
      </c>
      <c r="F236" s="28">
        <f>+'[1]web_excel (XXX)'!F236</f>
        <v>0.74133219886217117</v>
      </c>
      <c r="G236" s="53"/>
      <c r="H236" s="54" t="str">
        <f>+'[1]Geo distrib (COM)'!AH19</f>
        <v>Others</v>
      </c>
      <c r="J236" s="10">
        <f>+'[1]web_excel (XXX)'!J236</f>
        <v>35270411.140000001</v>
      </c>
      <c r="K236" s="53">
        <f>+'[1]web_excel (XXX)'!K236</f>
        <v>6.9793499249283658E-3</v>
      </c>
      <c r="L236" s="28">
        <f>+'[1]web_excel (XXX)'!L236</f>
        <v>0.92719636185108556</v>
      </c>
      <c r="M236" s="28">
        <f>+'[1]web_excel (XXX)'!M236</f>
        <v>0.36134782857226372</v>
      </c>
    </row>
    <row r="238" spans="1:13" ht="16.149999999999999" customHeight="1">
      <c r="A238" s="55"/>
    </row>
    <row r="239" spans="1:13" ht="15">
      <c r="A239" s="40" t="s">
        <v>70</v>
      </c>
    </row>
    <row r="240" spans="1:13" s="12" customFormat="1"/>
    <row r="242" spans="1:13" ht="26.25">
      <c r="A242" s="1" t="s">
        <v>71</v>
      </c>
    </row>
    <row r="243" spans="1:13" ht="21">
      <c r="A243" s="3"/>
    </row>
    <row r="246" spans="1:13">
      <c r="A246" s="48"/>
      <c r="B246" s="49"/>
      <c r="C246" s="50"/>
      <c r="H246" s="51"/>
      <c r="I246" s="45"/>
      <c r="J246" s="46"/>
    </row>
    <row r="248" spans="1:13">
      <c r="D248" s="9"/>
      <c r="E248" s="9"/>
      <c r="F248" s="9"/>
      <c r="G248" s="9"/>
      <c r="K248" s="9"/>
      <c r="L248" s="9"/>
      <c r="M248" s="9"/>
    </row>
    <row r="249" spans="1:13">
      <c r="A249" s="52"/>
      <c r="C249" s="10"/>
      <c r="D249" s="28"/>
      <c r="E249" s="28"/>
      <c r="F249" s="28"/>
      <c r="G249" s="53"/>
      <c r="H249" s="54"/>
      <c r="J249" s="10"/>
      <c r="K249" s="28"/>
      <c r="L249" s="28"/>
      <c r="M249" s="28"/>
    </row>
    <row r="250" spans="1:13">
      <c r="A250" s="52"/>
      <c r="C250" s="10"/>
      <c r="D250" s="28"/>
      <c r="E250" s="28"/>
      <c r="F250" s="28"/>
      <c r="G250" s="53"/>
      <c r="H250" s="54"/>
      <c r="J250" s="10"/>
      <c r="K250" s="28"/>
      <c r="L250" s="28"/>
      <c r="M250" s="28"/>
    </row>
    <row r="251" spans="1:13">
      <c r="A251" s="52"/>
      <c r="C251" s="10"/>
      <c r="D251" s="28"/>
      <c r="E251" s="28"/>
      <c r="F251" s="28"/>
      <c r="G251" s="53"/>
      <c r="H251" s="54"/>
      <c r="J251" s="10"/>
      <c r="K251" s="28"/>
      <c r="L251" s="28"/>
      <c r="M251" s="28"/>
    </row>
    <row r="252" spans="1:13">
      <c r="A252" s="52"/>
      <c r="C252" s="10"/>
      <c r="D252" s="28"/>
      <c r="E252" s="28"/>
      <c r="F252" s="28"/>
      <c r="G252" s="53"/>
      <c r="H252" s="54"/>
      <c r="J252" s="10"/>
      <c r="K252" s="28"/>
      <c r="L252" s="28"/>
      <c r="M252" s="28"/>
    </row>
    <row r="253" spans="1:13">
      <c r="A253" s="52"/>
      <c r="C253" s="10"/>
      <c r="D253" s="28"/>
      <c r="E253" s="28"/>
      <c r="F253" s="28"/>
      <c r="G253" s="53"/>
      <c r="H253" s="54"/>
      <c r="J253" s="10"/>
      <c r="K253" s="28"/>
      <c r="L253" s="28"/>
      <c r="M253" s="28"/>
    </row>
    <row r="254" spans="1:13">
      <c r="A254" s="52"/>
      <c r="C254" s="10"/>
      <c r="D254" s="28"/>
      <c r="E254" s="28"/>
      <c r="F254" s="28"/>
      <c r="G254" s="53"/>
      <c r="H254" s="54"/>
      <c r="J254" s="10"/>
      <c r="K254" s="28"/>
      <c r="L254" s="28"/>
      <c r="M254" s="28"/>
    </row>
    <row r="255" spans="1:13">
      <c r="A255" s="52"/>
      <c r="C255" s="10"/>
      <c r="D255" s="28"/>
      <c r="E255" s="28"/>
      <c r="F255" s="28"/>
      <c r="G255" s="53"/>
      <c r="H255" s="54"/>
      <c r="J255" s="10"/>
      <c r="K255" s="28"/>
      <c r="L255" s="28"/>
      <c r="M255" s="28"/>
    </row>
    <row r="256" spans="1:13">
      <c r="A256" s="52"/>
      <c r="C256" s="10"/>
      <c r="D256" s="28"/>
      <c r="E256" s="28"/>
      <c r="F256" s="28"/>
      <c r="G256" s="53"/>
      <c r="H256" s="54"/>
      <c r="J256" s="10"/>
      <c r="K256" s="28"/>
      <c r="L256" s="28"/>
      <c r="M256" s="28"/>
    </row>
    <row r="257" spans="1:13">
      <c r="A257" s="52"/>
      <c r="C257" s="10"/>
      <c r="D257" s="28"/>
      <c r="E257" s="28"/>
      <c r="F257" s="28"/>
      <c r="G257" s="53"/>
      <c r="H257" s="54"/>
      <c r="J257" s="10"/>
      <c r="K257" s="28"/>
      <c r="L257" s="28"/>
      <c r="M257" s="28"/>
    </row>
    <row r="258" spans="1:13">
      <c r="A258" s="52"/>
      <c r="C258" s="10"/>
      <c r="D258" s="28"/>
      <c r="E258" s="28"/>
      <c r="F258" s="28"/>
      <c r="G258" s="53"/>
      <c r="H258" s="54"/>
      <c r="J258" s="10"/>
      <c r="K258" s="28"/>
      <c r="L258" s="28"/>
      <c r="M258" s="28"/>
    </row>
    <row r="259" spans="1:13">
      <c r="A259" s="52"/>
      <c r="C259" s="10"/>
      <c r="D259" s="28"/>
      <c r="E259" s="28"/>
      <c r="F259" s="28"/>
      <c r="G259" s="53"/>
      <c r="H259" s="54"/>
      <c r="J259" s="10"/>
      <c r="K259" s="28"/>
      <c r="L259" s="28"/>
      <c r="M259" s="28"/>
    </row>
    <row r="260" spans="1:13">
      <c r="A260" s="52"/>
      <c r="C260" s="10"/>
      <c r="D260" s="28"/>
      <c r="E260" s="28"/>
      <c r="F260" s="28"/>
      <c r="G260" s="53"/>
      <c r="H260" s="54"/>
      <c r="J260" s="10"/>
      <c r="K260" s="28"/>
      <c r="L260" s="28"/>
      <c r="M260" s="28"/>
    </row>
    <row r="261" spans="1:13">
      <c r="A261" s="52"/>
      <c r="C261" s="10"/>
      <c r="D261" s="28"/>
      <c r="E261" s="28"/>
      <c r="F261" s="28"/>
      <c r="G261" s="53"/>
      <c r="H261" s="54"/>
      <c r="J261" s="10"/>
      <c r="K261" s="28"/>
      <c r="L261" s="28"/>
      <c r="M261" s="28"/>
    </row>
    <row r="262" spans="1:13">
      <c r="A262" s="52"/>
      <c r="C262" s="10"/>
      <c r="D262" s="28"/>
      <c r="E262" s="28"/>
      <c r="F262" s="28"/>
      <c r="G262" s="53"/>
      <c r="H262" s="54"/>
      <c r="J262" s="10"/>
      <c r="K262" s="28"/>
      <c r="L262" s="28"/>
      <c r="M262" s="28"/>
    </row>
    <row r="263" spans="1:13">
      <c r="A263" s="52"/>
      <c r="C263" s="10"/>
      <c r="D263" s="28"/>
      <c r="E263" s="28"/>
      <c r="F263" s="28"/>
      <c r="G263" s="53"/>
      <c r="H263" s="54"/>
      <c r="J263" s="10"/>
      <c r="K263" s="28"/>
      <c r="L263" s="28"/>
      <c r="M263" s="28"/>
    </row>
    <row r="264" spans="1:13">
      <c r="A264" s="52"/>
      <c r="C264" s="10"/>
      <c r="D264" s="28"/>
      <c r="E264" s="28"/>
      <c r="F264" s="28"/>
      <c r="G264" s="53"/>
      <c r="H264" s="54"/>
      <c r="J264" s="10"/>
      <c r="K264" s="28"/>
      <c r="L264" s="28"/>
      <c r="M264" s="28"/>
    </row>
    <row r="265" spans="1:13">
      <c r="A265" s="52"/>
      <c r="C265" s="10"/>
      <c r="D265" s="28"/>
      <c r="E265" s="28"/>
      <c r="F265" s="28"/>
      <c r="G265" s="53"/>
      <c r="H265" s="54"/>
      <c r="J265" s="10"/>
      <c r="K265" s="28"/>
      <c r="L265" s="28"/>
      <c r="M265" s="28"/>
    </row>
    <row r="266" spans="1:13">
      <c r="A266" s="52"/>
      <c r="C266" s="10"/>
      <c r="D266" s="28"/>
      <c r="E266" s="28"/>
      <c r="F266" s="28"/>
      <c r="G266" s="53"/>
      <c r="H266" s="54"/>
      <c r="J266" s="10"/>
      <c r="K266" s="28"/>
      <c r="L266" s="28"/>
      <c r="M266" s="28"/>
    </row>
    <row r="268" spans="1:13" ht="16.149999999999999" customHeight="1">
      <c r="A268" s="56"/>
    </row>
    <row r="269" spans="1:13">
      <c r="A269" s="56"/>
    </row>
    <row r="270" spans="1:13" s="12" customFormat="1">
      <c r="C270" s="13"/>
      <c r="D270" s="13"/>
      <c r="E270" s="13"/>
      <c r="J270" s="13"/>
      <c r="K270" s="13"/>
      <c r="L270" s="13"/>
    </row>
    <row r="271" spans="1:13" s="31" customFormat="1"/>
  </sheetData>
  <sheetProtection password="B31C" sheet="1" objects="1" scenarios="1"/>
  <pageMargins left="0.78740157480314965" right="0.78740157480314965" top="1.4960629921259843" bottom="1.3779527559055118" header="0.59055118110236227" footer="1.0236220472440944"/>
  <pageSetup paperSize="9" scale="91" fitToHeight="9" orientation="landscape" r:id="rId1"/>
  <headerFooter>
    <oddHeader>&amp;L&amp;G</oddHeader>
    <oddFooter>&amp;L&amp;"-,Negrita"&amp;9&amp;KEC1C24Kutxabank´s&amp;K01+000 Investor Relations Team
&amp;"-,Normal"investor.relations@kutxabank.es   -   T.+34 943 001271/1233   -   10 Portuetxe, 20018 Donostia-San Sebastián (Spain)&amp;R&amp;9&amp;P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web_excel</vt:lpstr>
      <vt:lpstr>web_excel!Área_de_impresión</vt:lpstr>
    </vt:vector>
  </TitlesOfParts>
  <Company>kutxabank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T8170X</dc:creator>
  <cp:lastModifiedBy>T8205Y</cp:lastModifiedBy>
  <dcterms:created xsi:type="dcterms:W3CDTF">2014-10-10T11:08:30Z</dcterms:created>
  <dcterms:modified xsi:type="dcterms:W3CDTF">2014-10-13T08:44:29Z</dcterms:modified>
</cp:coreProperties>
</file>